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HD1003\Downloads\"/>
    </mc:Choice>
  </mc:AlternateContent>
  <xr:revisionPtr revIDLastSave="0" documentId="8_{6A9BEC6A-A5C6-44E0-A622-4C9279F20BDA}" xr6:coauthVersionLast="47" xr6:coauthVersionMax="47" xr10:uidLastSave="{00000000-0000-0000-0000-000000000000}"/>
  <bookViews>
    <workbookView xWindow="4320" yWindow="2604" windowWidth="17280" windowHeight="9072" tabRatio="649" xr2:uid="{00000000-000D-0000-FFFF-FFFF00000000}"/>
  </bookViews>
  <sheets>
    <sheet name="お取り扱い(最初にお読みください)" sheetId="19" r:id="rId1"/>
    <sheet name="入力例付　①請求書(業者控)入力票　②請求書(③)付" sheetId="32" r:id="rId2"/>
    <sheet name="入力例付　請求合計表(業者控)入力票　　提出用付" sheetId="33" r:id="rId3"/>
  </sheets>
  <definedNames>
    <definedName name="_xlnm.Print_Area" localSheetId="0">'お取り扱い(最初にお読みください)'!$B$2:$L$28</definedName>
    <definedName name="_xlnm.Print_Area" localSheetId="1">'入力例付　①請求書(業者控)入力票　②請求書(③)付'!$AC$1:$DK$50</definedName>
    <definedName name="_xlnm.Print_Area" localSheetId="2">'入力例付　請求合計表(業者控)入力票　　提出用付'!$W$1:$BH$43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71" i="32" l="1"/>
  <c r="AM71" i="32"/>
  <c r="AN70" i="32"/>
  <c r="AM70" i="32"/>
  <c r="AN69" i="32"/>
  <c r="AM69" i="32"/>
  <c r="AN68" i="32"/>
  <c r="AM68" i="32"/>
  <c r="AN67" i="32"/>
  <c r="AM67" i="32"/>
  <c r="AN66" i="32"/>
  <c r="AM66" i="32"/>
  <c r="AN65" i="32"/>
  <c r="AM65" i="32"/>
  <c r="AN64" i="32"/>
  <c r="AM64" i="32"/>
  <c r="AN63" i="32"/>
  <c r="AM63" i="32"/>
  <c r="AN62" i="32"/>
  <c r="AM62" i="32"/>
  <c r="AN61" i="32"/>
  <c r="AM61" i="32"/>
  <c r="AN60" i="32"/>
  <c r="AM60" i="32"/>
  <c r="AN59" i="32"/>
  <c r="AM59" i="32"/>
  <c r="AN58" i="32"/>
  <c r="AM58" i="32"/>
  <c r="AN57" i="32"/>
  <c r="AM57" i="32"/>
  <c r="AN56" i="32"/>
  <c r="AM56" i="32"/>
  <c r="AN55" i="32"/>
  <c r="AM55" i="32"/>
  <c r="AN54" i="32"/>
  <c r="AM54" i="32"/>
  <c r="K71" i="32"/>
  <c r="J71" i="32"/>
  <c r="K70" i="32"/>
  <c r="J70" i="32"/>
  <c r="K69" i="32"/>
  <c r="J69" i="32"/>
  <c r="K68" i="32"/>
  <c r="J68" i="32"/>
  <c r="K67" i="32"/>
  <c r="J67" i="32"/>
  <c r="K66" i="32"/>
  <c r="J66" i="32"/>
  <c r="K65" i="32"/>
  <c r="J65" i="32"/>
  <c r="K64" i="32"/>
  <c r="J64" i="32"/>
  <c r="K63" i="32"/>
  <c r="J63" i="32"/>
  <c r="K62" i="32"/>
  <c r="J62" i="32"/>
  <c r="K61" i="32"/>
  <c r="J61" i="32"/>
  <c r="K60" i="32"/>
  <c r="J60" i="32"/>
  <c r="K59" i="32"/>
  <c r="J59" i="32"/>
  <c r="K58" i="32"/>
  <c r="J58" i="32"/>
  <c r="K57" i="32"/>
  <c r="J57" i="32"/>
  <c r="K56" i="32"/>
  <c r="J56" i="32"/>
  <c r="K55" i="32"/>
  <c r="J55" i="32"/>
  <c r="K54" i="32"/>
  <c r="J54" i="32"/>
  <c r="BF15" i="33" l="1"/>
  <c r="AZ15" i="33"/>
  <c r="AW15" i="33"/>
  <c r="BA4" i="33"/>
  <c r="DI15" i="32"/>
  <c r="DE15" i="32"/>
  <c r="CZ15" i="32"/>
  <c r="CF15" i="32"/>
  <c r="CB15" i="32"/>
  <c r="BW15" i="32"/>
  <c r="CT11" i="32"/>
  <c r="BQ11" i="32"/>
  <c r="I36" i="33"/>
  <c r="AX35" i="33"/>
  <c r="AU35" i="33"/>
  <c r="AR35" i="33"/>
  <c r="AX34" i="33"/>
  <c r="AU34" i="33"/>
  <c r="AR34" i="33"/>
  <c r="AX33" i="33"/>
  <c r="AU33" i="33"/>
  <c r="AR33" i="33"/>
  <c r="AX32" i="33"/>
  <c r="AU32" i="33"/>
  <c r="AR32" i="33"/>
  <c r="AX31" i="33"/>
  <c r="AU31" i="33"/>
  <c r="AR31" i="33"/>
  <c r="AX30" i="33"/>
  <c r="AU30" i="33"/>
  <c r="AR30" i="33"/>
  <c r="AX29" i="33"/>
  <c r="AU29" i="33"/>
  <c r="AR29" i="33"/>
  <c r="AX28" i="33"/>
  <c r="AU28" i="33"/>
  <c r="AR28" i="33"/>
  <c r="AX27" i="33"/>
  <c r="AU27" i="33"/>
  <c r="AR27" i="33"/>
  <c r="AX26" i="33"/>
  <c r="AU26" i="33"/>
  <c r="AR26" i="33"/>
  <c r="AX25" i="33"/>
  <c r="AU25" i="33"/>
  <c r="AR25" i="33"/>
  <c r="AX24" i="33"/>
  <c r="AU24" i="33"/>
  <c r="AR24" i="33"/>
  <c r="AX23" i="33"/>
  <c r="AU23" i="33"/>
  <c r="AR23" i="33"/>
  <c r="AX22" i="33"/>
  <c r="AU22" i="33"/>
  <c r="AR22" i="33"/>
  <c r="AX21" i="33"/>
  <c r="AU21" i="33"/>
  <c r="AR21" i="33"/>
  <c r="AX20" i="33"/>
  <c r="AU20" i="33"/>
  <c r="AR20" i="33"/>
  <c r="AX19" i="33"/>
  <c r="AU19" i="33"/>
  <c r="AR19" i="33"/>
  <c r="AB36" i="33"/>
  <c r="AU36" i="33" s="1"/>
  <c r="BE16" i="33"/>
  <c r="AY16" i="33"/>
  <c r="BB15" i="33"/>
  <c r="AY13" i="33"/>
  <c r="BB11" i="33"/>
  <c r="AY11" i="33"/>
  <c r="AW11" i="33"/>
  <c r="AW9" i="33"/>
  <c r="AW7" i="33"/>
  <c r="AQ5" i="33"/>
  <c r="BE4" i="33"/>
  <c r="BC4" i="33"/>
  <c r="AS2" i="33"/>
  <c r="AU46" i="32"/>
  <c r="BX46" i="32" s="1"/>
  <c r="AU45" i="32"/>
  <c r="BX45" i="32" s="1"/>
  <c r="AU44" i="32"/>
  <c r="BX44" i="32" s="1"/>
  <c r="AU43" i="32"/>
  <c r="BX43" i="32" s="1"/>
  <c r="AU42" i="32"/>
  <c r="AU41" i="32"/>
  <c r="DA41" i="32" s="1"/>
  <c r="AU40" i="32"/>
  <c r="BX40" i="32" s="1"/>
  <c r="AU39" i="32"/>
  <c r="BX39" i="32" s="1"/>
  <c r="AU38" i="32"/>
  <c r="BX38" i="32" s="1"/>
  <c r="AU37" i="32"/>
  <c r="DA37" i="32" s="1"/>
  <c r="AU36" i="32"/>
  <c r="DA36" i="32" s="1"/>
  <c r="AU35" i="32"/>
  <c r="BX35" i="32" s="1"/>
  <c r="AU34" i="32"/>
  <c r="AU33" i="32"/>
  <c r="DA33" i="32" s="1"/>
  <c r="AU32" i="32"/>
  <c r="BX32" i="32" s="1"/>
  <c r="AU31" i="32"/>
  <c r="BX31" i="32" s="1"/>
  <c r="AU30" i="32"/>
  <c r="DA30" i="32" s="1"/>
  <c r="AU29" i="32"/>
  <c r="DA29" i="32" s="1"/>
  <c r="R46" i="32"/>
  <c r="R45" i="32"/>
  <c r="R44" i="32"/>
  <c r="R43" i="32"/>
  <c r="R42" i="32"/>
  <c r="R41" i="32"/>
  <c r="R40" i="32"/>
  <c r="R39" i="32"/>
  <c r="R38" i="32"/>
  <c r="R37" i="32"/>
  <c r="R36" i="32"/>
  <c r="R35" i="32"/>
  <c r="R34" i="32"/>
  <c r="R33" i="32"/>
  <c r="R32" i="32"/>
  <c r="R31" i="32"/>
  <c r="R30" i="32"/>
  <c r="R29" i="32"/>
  <c r="CV46" i="32"/>
  <c r="CU46" i="32"/>
  <c r="CS46" i="32"/>
  <c r="CQ46" i="32"/>
  <c r="CM46" i="32"/>
  <c r="CK46" i="32"/>
  <c r="BS46" i="32"/>
  <c r="BR46" i="32"/>
  <c r="BP46" i="32"/>
  <c r="BN46" i="32"/>
  <c r="BJ46" i="32"/>
  <c r="BH46" i="32"/>
  <c r="CV45" i="32"/>
  <c r="CU45" i="32"/>
  <c r="CS45" i="32"/>
  <c r="CQ45" i="32"/>
  <c r="CM45" i="32"/>
  <c r="CK45" i="32"/>
  <c r="BS45" i="32"/>
  <c r="BR45" i="32"/>
  <c r="BP45" i="32"/>
  <c r="BN45" i="32"/>
  <c r="BJ45" i="32"/>
  <c r="BH45" i="32"/>
  <c r="CV44" i="32"/>
  <c r="CU44" i="32"/>
  <c r="CS44" i="32"/>
  <c r="CQ44" i="32"/>
  <c r="CM44" i="32"/>
  <c r="CK44" i="32"/>
  <c r="BS44" i="32"/>
  <c r="BR44" i="32"/>
  <c r="BP44" i="32"/>
  <c r="BN44" i="32"/>
  <c r="BJ44" i="32"/>
  <c r="BH44" i="32"/>
  <c r="CV43" i="32"/>
  <c r="CU43" i="32"/>
  <c r="CS43" i="32"/>
  <c r="CQ43" i="32"/>
  <c r="CM43" i="32"/>
  <c r="CK43" i="32"/>
  <c r="BS43" i="32"/>
  <c r="BR43" i="32"/>
  <c r="BP43" i="32"/>
  <c r="BN43" i="32"/>
  <c r="BJ43" i="32"/>
  <c r="BH43" i="32"/>
  <c r="CV42" i="32"/>
  <c r="CU42" i="32"/>
  <c r="CS42" i="32"/>
  <c r="CQ42" i="32"/>
  <c r="CM42" i="32"/>
  <c r="CK42" i="32"/>
  <c r="BS42" i="32"/>
  <c r="BR42" i="32"/>
  <c r="BP42" i="32"/>
  <c r="BN42" i="32"/>
  <c r="BJ42" i="32"/>
  <c r="BH42" i="32"/>
  <c r="CV41" i="32"/>
  <c r="CU41" i="32"/>
  <c r="CS41" i="32"/>
  <c r="CQ41" i="32"/>
  <c r="CM41" i="32"/>
  <c r="CK41" i="32"/>
  <c r="BS41" i="32"/>
  <c r="BR41" i="32"/>
  <c r="BP41" i="32"/>
  <c r="BN41" i="32"/>
  <c r="BJ41" i="32"/>
  <c r="BH41" i="32"/>
  <c r="CV40" i="32"/>
  <c r="CU40" i="32"/>
  <c r="CS40" i="32"/>
  <c r="CQ40" i="32"/>
  <c r="CM40" i="32"/>
  <c r="CK40" i="32"/>
  <c r="BS40" i="32"/>
  <c r="BR40" i="32"/>
  <c r="BP40" i="32"/>
  <c r="BN40" i="32"/>
  <c r="BJ40" i="32"/>
  <c r="BH40" i="32"/>
  <c r="CV39" i="32"/>
  <c r="CU39" i="32"/>
  <c r="CS39" i="32"/>
  <c r="CQ39" i="32"/>
  <c r="CM39" i="32"/>
  <c r="CK39" i="32"/>
  <c r="BS39" i="32"/>
  <c r="BR39" i="32"/>
  <c r="BP39" i="32"/>
  <c r="BN39" i="32"/>
  <c r="BJ39" i="32"/>
  <c r="BH39" i="32"/>
  <c r="CV38" i="32"/>
  <c r="CU38" i="32"/>
  <c r="CS38" i="32"/>
  <c r="CQ38" i="32"/>
  <c r="CM38" i="32"/>
  <c r="CK38" i="32"/>
  <c r="BS38" i="32"/>
  <c r="BR38" i="32"/>
  <c r="BP38" i="32"/>
  <c r="BN38" i="32"/>
  <c r="BJ38" i="32"/>
  <c r="BH38" i="32"/>
  <c r="CV37" i="32"/>
  <c r="CU37" i="32"/>
  <c r="CS37" i="32"/>
  <c r="CQ37" i="32"/>
  <c r="CM37" i="32"/>
  <c r="CK37" i="32"/>
  <c r="BS37" i="32"/>
  <c r="BR37" i="32"/>
  <c r="BP37" i="32"/>
  <c r="BN37" i="32"/>
  <c r="BJ37" i="32"/>
  <c r="BH37" i="32"/>
  <c r="CV36" i="32"/>
  <c r="CU36" i="32"/>
  <c r="CS36" i="32"/>
  <c r="CQ36" i="32"/>
  <c r="CM36" i="32"/>
  <c r="CK36" i="32"/>
  <c r="BS36" i="32"/>
  <c r="BR36" i="32"/>
  <c r="BP36" i="32"/>
  <c r="BN36" i="32"/>
  <c r="BJ36" i="32"/>
  <c r="BH36" i="32"/>
  <c r="CV35" i="32"/>
  <c r="CU35" i="32"/>
  <c r="CS35" i="32"/>
  <c r="CQ35" i="32"/>
  <c r="CM35" i="32"/>
  <c r="CK35" i="32"/>
  <c r="BS35" i="32"/>
  <c r="BR35" i="32"/>
  <c r="BP35" i="32"/>
  <c r="BN35" i="32"/>
  <c r="BJ35" i="32"/>
  <c r="BH35" i="32"/>
  <c r="CV34" i="32"/>
  <c r="CU34" i="32"/>
  <c r="CS34" i="32"/>
  <c r="CQ34" i="32"/>
  <c r="CM34" i="32"/>
  <c r="CK34" i="32"/>
  <c r="BX34" i="32"/>
  <c r="BS34" i="32"/>
  <c r="BR34" i="32"/>
  <c r="BP34" i="32"/>
  <c r="BN34" i="32"/>
  <c r="BJ34" i="32"/>
  <c r="BH34" i="32"/>
  <c r="CV33" i="32"/>
  <c r="CU33" i="32"/>
  <c r="CS33" i="32"/>
  <c r="CQ33" i="32"/>
  <c r="CM33" i="32"/>
  <c r="CK33" i="32"/>
  <c r="BS33" i="32"/>
  <c r="BR33" i="32"/>
  <c r="BP33" i="32"/>
  <c r="BN33" i="32"/>
  <c r="BJ33" i="32"/>
  <c r="BH33" i="32"/>
  <c r="CV32" i="32"/>
  <c r="CU32" i="32"/>
  <c r="CS32" i="32"/>
  <c r="CQ32" i="32"/>
  <c r="CM32" i="32"/>
  <c r="CK32" i="32"/>
  <c r="BS32" i="32"/>
  <c r="BR32" i="32"/>
  <c r="BP32" i="32"/>
  <c r="BN32" i="32"/>
  <c r="BJ32" i="32"/>
  <c r="BH32" i="32"/>
  <c r="CV31" i="32"/>
  <c r="CU31" i="32"/>
  <c r="CS31" i="32"/>
  <c r="CQ31" i="32"/>
  <c r="CM31" i="32"/>
  <c r="CK31" i="32"/>
  <c r="BS31" i="32"/>
  <c r="BR31" i="32"/>
  <c r="BP31" i="32"/>
  <c r="BN31" i="32"/>
  <c r="BJ31" i="32"/>
  <c r="BH31" i="32"/>
  <c r="CV30" i="32"/>
  <c r="CU30" i="32"/>
  <c r="CS30" i="32"/>
  <c r="CQ30" i="32"/>
  <c r="CM30" i="32"/>
  <c r="CK30" i="32"/>
  <c r="BS30" i="32"/>
  <c r="BR30" i="32"/>
  <c r="BP30" i="32"/>
  <c r="BN30" i="32"/>
  <c r="BJ30" i="32"/>
  <c r="BH30" i="32"/>
  <c r="CV29" i="32"/>
  <c r="CU29" i="32"/>
  <c r="CS29" i="32"/>
  <c r="CQ29" i="32"/>
  <c r="CM29" i="32"/>
  <c r="CK29" i="32"/>
  <c r="BS29" i="32"/>
  <c r="BR29" i="32"/>
  <c r="BP29" i="32"/>
  <c r="BN29" i="32"/>
  <c r="BJ29" i="32"/>
  <c r="BH29" i="32"/>
  <c r="DG20" i="32"/>
  <c r="CD20" i="32"/>
  <c r="DG19" i="32"/>
  <c r="CD19" i="32"/>
  <c r="DF16" i="32"/>
  <c r="CC16" i="32"/>
  <c r="CZ11" i="32"/>
  <c r="CL11" i="32"/>
  <c r="BW11" i="32"/>
  <c r="BI11" i="32"/>
  <c r="CZ9" i="32"/>
  <c r="CT9" i="32"/>
  <c r="BW9" i="32"/>
  <c r="BQ9" i="32"/>
  <c r="DC8" i="32"/>
  <c r="CZ8" i="32"/>
  <c r="CK8" i="32"/>
  <c r="BZ8" i="32"/>
  <c r="BW8" i="32"/>
  <c r="BH8" i="32"/>
  <c r="CU7" i="32"/>
  <c r="CQ7" i="32"/>
  <c r="CK7" i="32"/>
  <c r="BR7" i="32"/>
  <c r="BN7" i="32"/>
  <c r="BH7" i="32"/>
  <c r="DI5" i="32"/>
  <c r="CF5" i="32"/>
  <c r="DH3" i="32"/>
  <c r="CE3" i="32"/>
  <c r="BX42" i="32" l="1"/>
  <c r="DA38" i="32"/>
  <c r="DA46" i="32"/>
  <c r="DA34" i="32"/>
  <c r="DA42" i="32"/>
  <c r="BX36" i="32"/>
  <c r="DA40" i="32"/>
  <c r="BX37" i="32"/>
  <c r="DA32" i="32"/>
  <c r="DA44" i="32"/>
  <c r="BX41" i="32"/>
  <c r="DA45" i="32"/>
  <c r="BX33" i="32"/>
  <c r="DA31" i="32"/>
  <c r="DA35" i="32"/>
  <c r="DA39" i="32"/>
  <c r="DA43" i="32"/>
  <c r="AI16" i="32"/>
  <c r="AI19" i="32" s="1"/>
  <c r="CO19" i="32" s="1"/>
  <c r="BX30" i="32"/>
  <c r="AI17" i="32"/>
  <c r="AI18" i="32"/>
  <c r="AI23" i="32" s="1"/>
  <c r="BL23" i="32" s="1"/>
  <c r="BX29" i="32"/>
  <c r="AU47" i="32"/>
  <c r="R47" i="32"/>
  <c r="F18" i="32"/>
  <c r="F23" i="32" s="1"/>
  <c r="F16" i="32"/>
  <c r="F19" i="32" s="1"/>
  <c r="F21" i="32" s="1"/>
  <c r="F17" i="32"/>
  <c r="F20" i="32" s="1"/>
  <c r="F22" i="32" s="1"/>
  <c r="BL17" i="32" l="1"/>
  <c r="AI20" i="32"/>
  <c r="AL20" i="32" s="1"/>
  <c r="BL16" i="32"/>
  <c r="BL19" i="32"/>
  <c r="AI21" i="32"/>
  <c r="CO16" i="32"/>
  <c r="CO17" i="32"/>
  <c r="CO18" i="32"/>
  <c r="BL18" i="32"/>
  <c r="AL18" i="32"/>
  <c r="CR18" i="32" s="1"/>
  <c r="CO23" i="32"/>
  <c r="DA47" i="32"/>
  <c r="BX47" i="32"/>
  <c r="I23" i="32"/>
  <c r="I20" i="32"/>
  <c r="R48" i="32" s="1"/>
  <c r="R49" i="32" s="1"/>
  <c r="I18" i="32"/>
  <c r="X21" i="32" s="1"/>
  <c r="X22" i="32" s="1"/>
  <c r="X23" i="32" s="1"/>
  <c r="CO21" i="32" l="1"/>
  <c r="BL21" i="32"/>
  <c r="BO18" i="32"/>
  <c r="CO20" i="32"/>
  <c r="AI22" i="32"/>
  <c r="BL20" i="32"/>
  <c r="BA21" i="32"/>
  <c r="BA22" i="32" s="1"/>
  <c r="AU48" i="32"/>
  <c r="CR20" i="32"/>
  <c r="BO20" i="32"/>
  <c r="DG21" i="32" l="1"/>
  <c r="CD21" i="32"/>
  <c r="BL22" i="32"/>
  <c r="AL23" i="32"/>
  <c r="CO22" i="32"/>
  <c r="CD22" i="32"/>
  <c r="BA23" i="32"/>
  <c r="DG22" i="32"/>
  <c r="DA48" i="32"/>
  <c r="BX48" i="32"/>
  <c r="AU49" i="32"/>
  <c r="BO23" i="32" l="1"/>
  <c r="CR23" i="32"/>
  <c r="DA49" i="32"/>
  <c r="BX49" i="32"/>
  <c r="CD23" i="32"/>
  <c r="DG23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小原 信秀</author>
    <author>増谷 俊吾</author>
    <author>作成者</author>
  </authors>
  <commentList>
    <comment ref="B7" authorId="0" shapeId="0" xr:uid="{79E434C2-8DBF-47A5-B976-41A9C84409F1}">
      <text>
        <r>
          <rPr>
            <b/>
            <sz val="9"/>
            <color indexed="81"/>
            <rFont val="MS P ゴシック"/>
            <family val="3"/>
            <charset val="128"/>
          </rPr>
          <t>建設事業本部の
現場の場合。</t>
        </r>
      </text>
    </comment>
    <comment ref="H7" authorId="1" shapeId="0" xr:uid="{3BA04B85-1811-4C8E-9624-5BC3234BEDDC}">
      <text>
        <r>
          <rPr>
            <b/>
            <sz val="9"/>
            <color indexed="81"/>
            <rFont val="MS P ゴシック"/>
            <family val="3"/>
            <charset val="128"/>
          </rPr>
          <t>2023/10/31
のように入力すると
自動的に
令和5年10月～
などに変換されます。</t>
        </r>
      </text>
    </comment>
    <comment ref="L7" authorId="2" shapeId="0" xr:uid="{7AFB419B-8265-4AEE-8916-624ED974F04B}">
      <text>
        <r>
          <rPr>
            <b/>
            <sz val="9"/>
            <color indexed="81"/>
            <rFont val="ＭＳ Ｐゴシック"/>
            <family val="3"/>
            <charset val="128"/>
          </rPr>
          <t>修正による請求書の再発行の場合は
『</t>
        </r>
        <r>
          <rPr>
            <b/>
            <sz val="9"/>
            <color indexed="10"/>
            <rFont val="ＭＳ Ｐゴシック"/>
            <family val="3"/>
            <charset val="128"/>
          </rPr>
          <t>修正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』 を
選択してください。
</t>
        </r>
      </text>
    </comment>
    <comment ref="O8" authorId="0" shapeId="0" xr:uid="{464EB7D7-8B21-41B4-90D8-0140ED461AEC}">
      <text>
        <r>
          <rPr>
            <b/>
            <sz val="9"/>
            <color indexed="81"/>
            <rFont val="MS P ゴシック"/>
            <family val="3"/>
            <charset val="128"/>
          </rPr>
          <t>貴社の
所在地、会社名等を
ご記入ください。</t>
        </r>
      </text>
    </comment>
    <comment ref="K11" authorId="1" shapeId="0" xr:uid="{4B18A8EA-C400-4617-B831-BD006C51A753}">
      <text>
        <r>
          <rPr>
            <b/>
            <sz val="9"/>
            <color indexed="81"/>
            <rFont val="MS P ゴシック"/>
            <family val="3"/>
            <charset val="128"/>
          </rPr>
          <t>工事コードを
入力してください。</t>
        </r>
      </text>
    </comment>
    <comment ref="W16" authorId="0" shapeId="0" xr:uid="{415A8704-1065-48FD-962A-88282BA5DDB0}">
      <text>
        <r>
          <rPr>
            <b/>
            <sz val="9"/>
            <color indexed="81"/>
            <rFont val="MS P ゴシック"/>
            <family val="3"/>
            <charset val="128"/>
          </rPr>
          <t>13桁の登録番号を
ご入力ください。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増谷 俊吾</author>
  </authors>
  <commentList>
    <comment ref="N15" authorId="0" shapeId="0" xr:uid="{A8DA5BAA-CC78-4AB3-B037-F226C0FE6700}">
      <text>
        <r>
          <rPr>
            <b/>
            <sz val="9"/>
            <color indexed="81"/>
            <rFont val="MS P ゴシック"/>
            <family val="3"/>
            <charset val="128"/>
          </rPr>
          <t>金融機関を
プルダウンリスト
から選択、
または記載して
ください。</t>
        </r>
      </text>
    </comment>
    <comment ref="T15" authorId="0" shapeId="0" xr:uid="{377EC6A5-802A-4223-8874-75A75EFD2B64}">
      <text>
        <r>
          <rPr>
            <b/>
            <sz val="9"/>
            <color indexed="81"/>
            <rFont val="MS P ゴシック"/>
            <family val="3"/>
            <charset val="128"/>
          </rPr>
          <t>本・支店　等を
プルダウンリスト
から選択、
または記載して
ください。</t>
        </r>
      </text>
    </comment>
    <comment ref="M16" authorId="0" shapeId="0" xr:uid="{9B01346D-529A-45B3-8605-B29E270971C7}">
      <text>
        <r>
          <rPr>
            <b/>
            <sz val="9"/>
            <color indexed="81"/>
            <rFont val="MS P ゴシック"/>
            <family val="3"/>
            <charset val="128"/>
          </rPr>
          <t>口座の種類を
プルダウンリストから
選択してください。</t>
        </r>
      </text>
    </comment>
  </commentList>
</comments>
</file>

<file path=xl/sharedStrings.xml><?xml version="1.0" encoding="utf-8"?>
<sst xmlns="http://schemas.openxmlformats.org/spreadsheetml/2006/main" count="379" uniqueCount="141">
  <si>
    <t>福美建設　株式会社</t>
    <rPh sb="0" eb="2">
      <t>フクミ</t>
    </rPh>
    <rPh sb="2" eb="4">
      <t>ケンセツ</t>
    </rPh>
    <rPh sb="5" eb="7">
      <t>カブシキ</t>
    </rPh>
    <rPh sb="7" eb="9">
      <t>カイシャ</t>
    </rPh>
    <phoneticPr fontId="2"/>
  </si>
  <si>
    <t>御中</t>
    <rPh sb="0" eb="2">
      <t>オンチュウ</t>
    </rPh>
    <phoneticPr fontId="2"/>
  </si>
  <si>
    <t>工事ｺ-ﾄﾞ</t>
    <rPh sb="0" eb="2">
      <t>コウジ</t>
    </rPh>
    <phoneticPr fontId="2"/>
  </si>
  <si>
    <t>業者伝票No</t>
    <rPh sb="0" eb="2">
      <t>ギョウシャ</t>
    </rPh>
    <rPh sb="2" eb="4">
      <t>デンピョウ</t>
    </rPh>
    <phoneticPr fontId="2"/>
  </si>
  <si>
    <t>　</t>
    <phoneticPr fontId="2"/>
  </si>
  <si>
    <t>消費税</t>
    <rPh sb="0" eb="3">
      <t>ショウヒゼイ</t>
    </rPh>
    <phoneticPr fontId="2"/>
  </si>
  <si>
    <t>税込額</t>
    <rPh sb="0" eb="2">
      <t>ゼイコ</t>
    </rPh>
    <rPh sb="2" eb="3">
      <t>ガク</t>
    </rPh>
    <phoneticPr fontId="2"/>
  </si>
  <si>
    <t>B：前月迄出来高累計額</t>
    <rPh sb="2" eb="4">
      <t>ゼンゲツ</t>
    </rPh>
    <rPh sb="4" eb="5">
      <t>マデ</t>
    </rPh>
    <rPh sb="5" eb="8">
      <t>デキダカ</t>
    </rPh>
    <rPh sb="8" eb="10">
      <t>ルイケイ</t>
    </rPh>
    <rPh sb="10" eb="11">
      <t>ガク</t>
    </rPh>
    <phoneticPr fontId="2"/>
  </si>
  <si>
    <t>D：出来高累計額（B + C)</t>
    <rPh sb="2" eb="4">
      <t>デキ</t>
    </rPh>
    <rPh sb="4" eb="5">
      <t>ダカ</t>
    </rPh>
    <rPh sb="5" eb="7">
      <t>ルイケイ</t>
    </rPh>
    <rPh sb="7" eb="8">
      <t>ガク</t>
    </rPh>
    <phoneticPr fontId="2"/>
  </si>
  <si>
    <t>E：注文残高（A - D)</t>
    <rPh sb="2" eb="4">
      <t>チュウモン</t>
    </rPh>
    <rPh sb="4" eb="6">
      <t>ザンダカ</t>
    </rPh>
    <phoneticPr fontId="2"/>
  </si>
  <si>
    <t>A：注文金額(増工分等含む)</t>
    <rPh sb="2" eb="4">
      <t>チュウモン</t>
    </rPh>
    <rPh sb="4" eb="6">
      <t>キンガク</t>
    </rPh>
    <rPh sb="7" eb="9">
      <t>ゾウコウ</t>
    </rPh>
    <rPh sb="9" eb="10">
      <t>ブン</t>
    </rPh>
    <rPh sb="10" eb="11">
      <t>トウ</t>
    </rPh>
    <rPh sb="11" eb="12">
      <t>フク</t>
    </rPh>
    <phoneticPr fontId="2"/>
  </si>
  <si>
    <t>出来高請求の場合記入(税抜額)</t>
    <rPh sb="0" eb="2">
      <t>デキ</t>
    </rPh>
    <rPh sb="2" eb="3">
      <t>ダカ</t>
    </rPh>
    <rPh sb="3" eb="5">
      <t>セイキュウ</t>
    </rPh>
    <rPh sb="6" eb="8">
      <t>バアイ</t>
    </rPh>
    <rPh sb="8" eb="10">
      <t>キニュウ</t>
    </rPh>
    <rPh sb="10" eb="12">
      <t>ゼイヌキ</t>
    </rPh>
    <rPh sb="12" eb="13">
      <t>ガク</t>
    </rPh>
    <phoneticPr fontId="2"/>
  </si>
  <si>
    <t>消費税等</t>
    <rPh sb="0" eb="3">
      <t>ショウヒゼイ</t>
    </rPh>
    <rPh sb="3" eb="4">
      <t>トウ</t>
    </rPh>
    <phoneticPr fontId="2"/>
  </si>
  <si>
    <t>計</t>
    <rPh sb="0" eb="1">
      <t>ケイ</t>
    </rPh>
    <phoneticPr fontId="2"/>
  </si>
  <si>
    <t>C：当月出来高金額（取引額）</t>
    <rPh sb="2" eb="4">
      <t>トウゲツ</t>
    </rPh>
    <rPh sb="4" eb="6">
      <t>デキ</t>
    </rPh>
    <rPh sb="6" eb="7">
      <t>ダカ</t>
    </rPh>
    <rPh sb="7" eb="9">
      <t>キンガク</t>
    </rPh>
    <rPh sb="10" eb="13">
      <t>トリヒキガク</t>
    </rPh>
    <phoneticPr fontId="2"/>
  </si>
  <si>
    <t>品　　　　名</t>
    <rPh sb="0" eb="1">
      <t>ヒン</t>
    </rPh>
    <rPh sb="5" eb="6">
      <t>ナ</t>
    </rPh>
    <phoneticPr fontId="2"/>
  </si>
  <si>
    <t>日　付</t>
    <rPh sb="0" eb="1">
      <t>ヒ</t>
    </rPh>
    <rPh sb="2" eb="3">
      <t>ツキ</t>
    </rPh>
    <phoneticPr fontId="2"/>
  </si>
  <si>
    <t>数　量</t>
    <rPh sb="0" eb="1">
      <t>カズ</t>
    </rPh>
    <rPh sb="2" eb="3">
      <t>リョウ</t>
    </rPh>
    <phoneticPr fontId="2"/>
  </si>
  <si>
    <t>単　位</t>
    <rPh sb="0" eb="1">
      <t>タン</t>
    </rPh>
    <rPh sb="2" eb="3">
      <t>クライ</t>
    </rPh>
    <phoneticPr fontId="2"/>
  </si>
  <si>
    <t>単　価</t>
    <rPh sb="0" eb="1">
      <t>タン</t>
    </rPh>
    <rPh sb="2" eb="3">
      <t>アタイ</t>
    </rPh>
    <phoneticPr fontId="2"/>
  </si>
  <si>
    <t>記　入　上　の　注　意</t>
    <rPh sb="0" eb="1">
      <t>キ</t>
    </rPh>
    <rPh sb="2" eb="3">
      <t>イ</t>
    </rPh>
    <rPh sb="4" eb="5">
      <t>ジョウ</t>
    </rPh>
    <rPh sb="8" eb="9">
      <t>チュウ</t>
    </rPh>
    <rPh sb="10" eb="11">
      <t>イ</t>
    </rPh>
    <phoneticPr fontId="2"/>
  </si>
  <si>
    <t>金　　額</t>
    <rPh sb="0" eb="1">
      <t>キン</t>
    </rPh>
    <rPh sb="3" eb="4">
      <t>ガク</t>
    </rPh>
    <phoneticPr fontId="2"/>
  </si>
  <si>
    <t>担 当 者</t>
    <rPh sb="0" eb="1">
      <t>タン</t>
    </rPh>
    <rPh sb="2" eb="3">
      <t>トウ</t>
    </rPh>
    <rPh sb="4" eb="5">
      <t>モノ</t>
    </rPh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</si>
  <si>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</si>
  <si>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年</t>
    <rPh sb="0" eb="1">
      <t>ネン</t>
    </rPh>
    <phoneticPr fontId="14"/>
  </si>
  <si>
    <t>月</t>
    <phoneticPr fontId="14"/>
  </si>
  <si>
    <t>日</t>
    <phoneticPr fontId="14"/>
  </si>
  <si>
    <t>（電話番号　　　</t>
    <rPh sb="1" eb="3">
      <t>デンワ</t>
    </rPh>
    <rPh sb="3" eb="5">
      <t>バンゴウ</t>
    </rPh>
    <phoneticPr fontId="14"/>
  </si>
  <si>
    <t>－</t>
    <phoneticPr fontId="14"/>
  </si>
  <si>
    <t>）</t>
    <phoneticPr fontId="14"/>
  </si>
  <si>
    <t>№</t>
    <phoneticPr fontId="14"/>
  </si>
  <si>
    <t>合計</t>
    <rPh sb="0" eb="2">
      <t>ゴウケイ</t>
    </rPh>
    <phoneticPr fontId="14"/>
  </si>
  <si>
    <t>　　　　　　TEL 0265-87-2211　FAX 0265-87-2057</t>
    <phoneticPr fontId="14"/>
  </si>
  <si>
    <t>「請求書」の作成上のお取り扱い</t>
    <rPh sb="1" eb="4">
      <t>セイキュウショ</t>
    </rPh>
    <rPh sb="6" eb="8">
      <t>サクセイ</t>
    </rPh>
    <rPh sb="8" eb="9">
      <t>ジョウ</t>
    </rPh>
    <rPh sb="11" eb="12">
      <t>ト</t>
    </rPh>
    <rPh sb="13" eb="14">
      <t>アツカ</t>
    </rPh>
    <phoneticPr fontId="14"/>
  </si>
  <si>
    <t>１．請求書</t>
    <rPh sb="2" eb="4">
      <t>セイキュウ</t>
    </rPh>
    <rPh sb="4" eb="5">
      <t>ショ</t>
    </rPh>
    <phoneticPr fontId="14"/>
  </si>
  <si>
    <t>２．請求合計表</t>
    <rPh sb="2" eb="4">
      <t>セイキュウ</t>
    </rPh>
    <rPh sb="4" eb="6">
      <t>ゴウケイ</t>
    </rPh>
    <rPh sb="6" eb="7">
      <t>ヒョウ</t>
    </rPh>
    <phoneticPr fontId="14"/>
  </si>
  <si>
    <t>　 管理本部</t>
    <rPh sb="2" eb="4">
      <t>カンリ</t>
    </rPh>
    <rPh sb="4" eb="6">
      <t>ホンブ</t>
    </rPh>
    <phoneticPr fontId="14"/>
  </si>
  <si>
    <t>（２）提出時のお願い</t>
    <rPh sb="3" eb="5">
      <t>テイシュツ</t>
    </rPh>
    <rPh sb="5" eb="6">
      <t>ジ</t>
    </rPh>
    <rPh sb="8" eb="9">
      <t>ネガ</t>
    </rPh>
    <phoneticPr fontId="14"/>
  </si>
  <si>
    <t>T</t>
    <phoneticPr fontId="2"/>
  </si>
  <si>
    <t>　　　　ください。　※保護パスワードはかけておりません。</t>
    <phoneticPr fontId="14"/>
  </si>
  <si>
    <t>　　 ③ 請求内容により計算式等に不具合が生じた場合には、いったんシート保護を解除し、修正して</t>
    <rPh sb="5" eb="7">
      <t>セイキュウ</t>
    </rPh>
    <rPh sb="7" eb="9">
      <t>ナイヨウ</t>
    </rPh>
    <rPh sb="12" eb="14">
      <t>ケイサン</t>
    </rPh>
    <rPh sb="14" eb="15">
      <t>シキ</t>
    </rPh>
    <rPh sb="15" eb="16">
      <t>ナド</t>
    </rPh>
    <rPh sb="17" eb="20">
      <t>フグアイ</t>
    </rPh>
    <rPh sb="21" eb="22">
      <t>ショウ</t>
    </rPh>
    <rPh sb="24" eb="26">
      <t>バアイ</t>
    </rPh>
    <rPh sb="43" eb="44">
      <t>オサム</t>
    </rPh>
    <phoneticPr fontId="14"/>
  </si>
  <si>
    <t>連絡先　TEL 0265-87-2211　FAX 0265-87-2057</t>
    <rPh sb="0" eb="3">
      <t>レンラクサキ</t>
    </rPh>
    <phoneticPr fontId="14"/>
  </si>
  <si>
    <t>　　なお、ご不明な点がありましたら、下記までお問い合わせください。</t>
    <rPh sb="18" eb="20">
      <t>カキ</t>
    </rPh>
    <phoneticPr fontId="14"/>
  </si>
  <si>
    <r>
      <t xml:space="preserve">　　 ② </t>
    </r>
    <r>
      <rPr>
        <u/>
        <sz val="11"/>
        <color indexed="53"/>
        <rFont val="ＭＳ 明朝"/>
        <family val="1"/>
        <charset val="128"/>
      </rPr>
      <t>［①請求書(業者控)］入力票</t>
    </r>
    <r>
      <rPr>
        <sz val="11"/>
        <rFont val="ＭＳ 明朝"/>
        <family val="1"/>
        <charset val="128"/>
      </rPr>
      <t>の工事名、住所、請求金額、請求内訳等(黄色箇所)に必要事項</t>
    </r>
    <rPh sb="7" eb="10">
      <t>セイキュウショ</t>
    </rPh>
    <rPh sb="11" eb="13">
      <t>ギョウシャ</t>
    </rPh>
    <rPh sb="13" eb="14">
      <t>ヒカエ</t>
    </rPh>
    <rPh sb="16" eb="18">
      <t>ニュウリョク</t>
    </rPh>
    <rPh sb="18" eb="19">
      <t>ヒョウ</t>
    </rPh>
    <rPh sb="40" eb="42">
      <t>カショ</t>
    </rPh>
    <rPh sb="44" eb="46">
      <t>ヒツヨウ</t>
    </rPh>
    <rPh sb="46" eb="48">
      <t>ジコウ</t>
    </rPh>
    <phoneticPr fontId="14"/>
  </si>
  <si>
    <t>　 ＊課税業者は登録番号を必ず記入してください。</t>
    <rPh sb="3" eb="7">
      <t>カゼイギョウシャ</t>
    </rPh>
    <rPh sb="8" eb="10">
      <t>トウロク</t>
    </rPh>
    <rPh sb="10" eb="12">
      <t>バンゴウ</t>
    </rPh>
    <rPh sb="13" eb="14">
      <t>カナラ</t>
    </rPh>
    <rPh sb="15" eb="17">
      <t>キニュウ</t>
    </rPh>
    <phoneticPr fontId="2"/>
  </si>
  <si>
    <t>合計</t>
    <rPh sb="0" eb="2">
      <t>ゴウケイ</t>
    </rPh>
    <phoneticPr fontId="2"/>
  </si>
  <si>
    <t>発行日</t>
    <rPh sb="0" eb="2">
      <t>ハッコウ</t>
    </rPh>
    <rPh sb="2" eb="3">
      <t>ビ</t>
    </rPh>
    <phoneticPr fontId="2"/>
  </si>
  <si>
    <t>　　　　お支払いが１ヵ月遅れることがございますので、お気を付けください）。</t>
    <rPh sb="27" eb="28">
      <t>キ</t>
    </rPh>
    <rPh sb="29" eb="30">
      <t>ツ</t>
    </rPh>
    <phoneticPr fontId="14"/>
  </si>
  <si>
    <t>預金種目</t>
    <rPh sb="0" eb="2">
      <t>ヨキン</t>
    </rPh>
    <rPh sb="2" eb="4">
      <t>シュモク</t>
    </rPh>
    <phoneticPr fontId="2"/>
  </si>
  <si>
    <t>口座No.</t>
    <rPh sb="0" eb="2">
      <t>コウザ</t>
    </rPh>
    <phoneticPr fontId="2"/>
  </si>
  <si>
    <t>　　　　　　〒399-4231</t>
    <phoneticPr fontId="14"/>
  </si>
  <si>
    <t>　　</t>
  </si>
  <si>
    <t>入力箇所</t>
    <rPh sb="0" eb="2">
      <t>ニュウリョク</t>
    </rPh>
    <rPh sb="2" eb="4">
      <t>カショ</t>
    </rPh>
    <phoneticPr fontId="2"/>
  </si>
  <si>
    <t>（１）エクセルファイル様式をご利用の場合</t>
    <rPh sb="11" eb="13">
      <t>ヨウシキ</t>
    </rPh>
    <rPh sb="15" eb="17">
      <t>リヨウ</t>
    </rPh>
    <rPh sb="18" eb="20">
      <t>バアイ</t>
    </rPh>
    <phoneticPr fontId="14"/>
  </si>
  <si>
    <t>福美建設株式会社</t>
    <rPh sb="0" eb="2">
      <t>フクミ</t>
    </rPh>
    <rPh sb="2" eb="4">
      <t>ケンセツ</t>
    </rPh>
    <rPh sb="4" eb="6">
      <t>カブシキ</t>
    </rPh>
    <rPh sb="6" eb="8">
      <t>カイシャ</t>
    </rPh>
    <phoneticPr fontId="2"/>
  </si>
  <si>
    <t>長野県駒ケ根市中沢4894-1</t>
    <rPh sb="0" eb="3">
      <t>ナガノケン</t>
    </rPh>
    <rPh sb="3" eb="7">
      <t>コマガネシ</t>
    </rPh>
    <rPh sb="7" eb="9">
      <t>ナカサワ</t>
    </rPh>
    <phoneticPr fontId="2"/>
  </si>
  <si>
    <t>0265</t>
    <phoneticPr fontId="2"/>
  </si>
  <si>
    <t>2211</t>
    <phoneticPr fontId="2"/>
  </si>
  <si>
    <t>8100001021390</t>
    <phoneticPr fontId="2"/>
  </si>
  <si>
    <t>久保田</t>
    <rPh sb="0" eb="3">
      <t>クボタ</t>
    </rPh>
    <phoneticPr fontId="2"/>
  </si>
  <si>
    <t>87</t>
    <phoneticPr fontId="2"/>
  </si>
  <si>
    <t>八十二</t>
    <rPh sb="0" eb="3">
      <t>ハチジュウニ</t>
    </rPh>
    <phoneticPr fontId="2"/>
  </si>
  <si>
    <t>式</t>
    <rPh sb="0" eb="1">
      <t>シキ</t>
    </rPh>
    <phoneticPr fontId="2"/>
  </si>
  <si>
    <r>
      <t>&lt;お願い&gt;　</t>
    </r>
    <r>
      <rPr>
        <u/>
        <sz val="11"/>
        <rFont val="ＭＳ 明朝"/>
        <family val="1"/>
        <charset val="128"/>
      </rPr>
      <t>提出される請求書ごと</t>
    </r>
    <r>
      <rPr>
        <sz val="11"/>
        <rFont val="ＭＳ 明朝"/>
        <family val="1"/>
        <charset val="128"/>
      </rPr>
      <t>の工事名(品目等)及び金額を記載のうえ、下記本社または各事務所まで</t>
    </r>
    <rPh sb="2" eb="3">
      <t>ネガ</t>
    </rPh>
    <rPh sb="6" eb="8">
      <t>テイシュツ</t>
    </rPh>
    <rPh sb="11" eb="13">
      <t>セイキュウ</t>
    </rPh>
    <rPh sb="13" eb="14">
      <t>ショ</t>
    </rPh>
    <rPh sb="17" eb="19">
      <t>コウジ</t>
    </rPh>
    <rPh sb="19" eb="20">
      <t>メイ</t>
    </rPh>
    <rPh sb="21" eb="23">
      <t>ヒンモク</t>
    </rPh>
    <rPh sb="23" eb="24">
      <t>ナド</t>
    </rPh>
    <rPh sb="25" eb="26">
      <t>オヨ</t>
    </rPh>
    <rPh sb="30" eb="32">
      <t>キサイ</t>
    </rPh>
    <rPh sb="36" eb="38">
      <t>カキ</t>
    </rPh>
    <rPh sb="38" eb="40">
      <t>ホンシャ</t>
    </rPh>
    <rPh sb="43" eb="47">
      <t>カクジムショ</t>
    </rPh>
    <phoneticPr fontId="14"/>
  </si>
  <si>
    <t>　　　　　提出してください。</t>
    <rPh sb="5" eb="7">
      <t>テイシュツ</t>
    </rPh>
    <phoneticPr fontId="14"/>
  </si>
  <si>
    <t>　　　個別の工事名及び金額等を記載(黄色箇所)し提出してください。</t>
    <rPh sb="15" eb="17">
      <t>キサイ</t>
    </rPh>
    <phoneticPr fontId="14"/>
  </si>
  <si>
    <t>　　　振込先の記入もお願いいたします。</t>
    <phoneticPr fontId="2"/>
  </si>
  <si>
    <t>　　　提出される請求書の検収漏れを防ぐためにも、この合計表は請求書の枚数に関係なく、</t>
    <rPh sb="3" eb="5">
      <t>テイシュツ</t>
    </rPh>
    <rPh sb="8" eb="11">
      <t>セイキュウショ</t>
    </rPh>
    <rPh sb="17" eb="18">
      <t>フセ</t>
    </rPh>
    <rPh sb="26" eb="28">
      <t>ゴウケイ</t>
    </rPh>
    <rPh sb="28" eb="29">
      <t>ヒョウ</t>
    </rPh>
    <rPh sb="30" eb="33">
      <t>セイキュウショ</t>
    </rPh>
    <rPh sb="34" eb="36">
      <t>マイスウ</t>
    </rPh>
    <rPh sb="37" eb="39">
      <t>カンケイ</t>
    </rPh>
    <phoneticPr fontId="14"/>
  </si>
  <si>
    <t>＊登録番号（T+13桁）</t>
    <rPh sb="1" eb="3">
      <t>トウロク</t>
    </rPh>
    <rPh sb="3" eb="5">
      <t>バンゴウ</t>
    </rPh>
    <rPh sb="10" eb="11">
      <t>ケタ</t>
    </rPh>
    <phoneticPr fontId="2"/>
  </si>
  <si>
    <t>〒</t>
    <phoneticPr fontId="2"/>
  </si>
  <si>
    <t>会社名</t>
    <rPh sb="0" eb="2">
      <t>カイシャ</t>
    </rPh>
    <rPh sb="2" eb="3">
      <t>メイ</t>
    </rPh>
    <phoneticPr fontId="2"/>
  </si>
  <si>
    <t>税抜額
(C）</t>
    <rPh sb="0" eb="2">
      <t>ゼイヌキ</t>
    </rPh>
    <rPh sb="2" eb="3">
      <t>ガク</t>
    </rPh>
    <phoneticPr fontId="2"/>
  </si>
  <si>
    <t>通し番号を記入してください。</t>
    <rPh sb="0" eb="1">
      <t>トオ</t>
    </rPh>
    <rPh sb="2" eb="4">
      <t>バンゴウ</t>
    </rPh>
    <rPh sb="5" eb="7">
      <t>キニュウ</t>
    </rPh>
    <phoneticPr fontId="2"/>
  </si>
  <si>
    <t>-</t>
    <phoneticPr fontId="2"/>
  </si>
  <si>
    <t>399</t>
    <phoneticPr fontId="2"/>
  </si>
  <si>
    <t>4231</t>
    <phoneticPr fontId="2"/>
  </si>
  <si>
    <t>印</t>
    <rPh sb="0" eb="1">
      <t>イン</t>
    </rPh>
    <phoneticPr fontId="2"/>
  </si>
  <si>
    <t>色塗り部分は
すべて記入して下さい。
担当者、工事名等の
記入が無い場合、
お支払いが遅れることが
ありますので、
特にご注意願います。</t>
    <rPh sb="0" eb="2">
      <t>イロヌ</t>
    </rPh>
    <rPh sb="3" eb="5">
      <t>ブブン</t>
    </rPh>
    <rPh sb="10" eb="12">
      <t>キニュウ</t>
    </rPh>
    <rPh sb="14" eb="15">
      <t>クダ</t>
    </rPh>
    <rPh sb="20" eb="23">
      <t>タントウシャ</t>
    </rPh>
    <rPh sb="24" eb="26">
      <t>コウジ</t>
    </rPh>
    <rPh sb="26" eb="27">
      <t>メイ</t>
    </rPh>
    <rPh sb="27" eb="28">
      <t>トウ</t>
    </rPh>
    <rPh sb="30" eb="32">
      <t>キニュウ</t>
    </rPh>
    <rPh sb="33" eb="34">
      <t>ナ</t>
    </rPh>
    <rPh sb="35" eb="37">
      <t>バアイ</t>
    </rPh>
    <rPh sb="40" eb="42">
      <t>シハラ</t>
    </rPh>
    <rPh sb="44" eb="45">
      <t>オク</t>
    </rPh>
    <rPh sb="59" eb="60">
      <t>トク</t>
    </rPh>
    <rPh sb="63" eb="65">
      <t>チュウイ</t>
    </rPh>
    <rPh sb="65" eb="66">
      <t>ネガ</t>
    </rPh>
    <phoneticPr fontId="2"/>
  </si>
  <si>
    <t>※税率8 %は軽減税率対象品目</t>
    <rPh sb="1" eb="3">
      <t>ゼイリツ</t>
    </rPh>
    <rPh sb="7" eb="9">
      <t>ケイゲン</t>
    </rPh>
    <rPh sb="9" eb="11">
      <t>ゼイリツ</t>
    </rPh>
    <rPh sb="11" eb="13">
      <t>タイショウ</t>
    </rPh>
    <rPh sb="13" eb="15">
      <t>ヒンモク</t>
    </rPh>
    <phoneticPr fontId="2"/>
  </si>
  <si>
    <t>インフラ保全事業本部</t>
    <rPh sb="4" eb="5">
      <t>ホ</t>
    </rPh>
    <rPh sb="5" eb="6">
      <t>ゼン</t>
    </rPh>
    <rPh sb="6" eb="7">
      <t>ジ</t>
    </rPh>
    <rPh sb="7" eb="8">
      <t>ギョウ</t>
    </rPh>
    <rPh sb="8" eb="9">
      <t>ホン</t>
    </rPh>
    <rPh sb="9" eb="10">
      <t>ブ</t>
    </rPh>
    <phoneticPr fontId="2"/>
  </si>
  <si>
    <t>建設事業本部・本社</t>
    <rPh sb="0" eb="1">
      <t>タツル</t>
    </rPh>
    <rPh sb="1" eb="2">
      <t>セツ</t>
    </rPh>
    <rPh sb="2" eb="3">
      <t>コト</t>
    </rPh>
    <rPh sb="3" eb="4">
      <t>ギョウ</t>
    </rPh>
    <rPh sb="4" eb="5">
      <t>ホン</t>
    </rPh>
    <rPh sb="5" eb="6">
      <t>ブ</t>
    </rPh>
    <rPh sb="7" eb="8">
      <t>ホン</t>
    </rPh>
    <rPh sb="8" eb="9">
      <t>シャ</t>
    </rPh>
    <phoneticPr fontId="2"/>
  </si>
  <si>
    <t>非課税
・不課税</t>
    <rPh sb="0" eb="2">
      <t>カゼイ</t>
    </rPh>
    <rPh sb="4" eb="5">
      <t>フ</t>
    </rPh>
    <rPh sb="5" eb="7">
      <t>カゼイ</t>
    </rPh>
    <phoneticPr fontId="2"/>
  </si>
  <si>
    <t>請求金額
(税込)</t>
    <rPh sb="0" eb="2">
      <t>セイキュウ</t>
    </rPh>
    <rPh sb="2" eb="4">
      <t>キンガク</t>
    </rPh>
    <rPh sb="6" eb="8">
      <t>ゼイコミ</t>
    </rPh>
    <phoneticPr fontId="2"/>
  </si>
  <si>
    <t>請求金額
(税抜)</t>
    <rPh sb="0" eb="2">
      <t>セイキュウ</t>
    </rPh>
    <rPh sb="2" eb="4">
      <t>キンガク</t>
    </rPh>
    <rPh sb="6" eb="8">
      <t>ゼイヌキ</t>
    </rPh>
    <phoneticPr fontId="2"/>
  </si>
  <si>
    <t>備　　考</t>
    <rPh sb="0" eb="1">
      <t>ビ</t>
    </rPh>
    <rPh sb="3" eb="4">
      <t>コウ</t>
    </rPh>
    <phoneticPr fontId="2"/>
  </si>
  <si>
    <t>科 目 コ ー ド</t>
    <rPh sb="0" eb="1">
      <t>カ</t>
    </rPh>
    <rPh sb="2" eb="3">
      <t>メ</t>
    </rPh>
    <phoneticPr fontId="2"/>
  </si>
  <si>
    <t>税率
(%)</t>
    <rPh sb="0" eb="1">
      <t>ゼイ</t>
    </rPh>
    <rPh sb="1" eb="2">
      <t>リツ</t>
    </rPh>
    <phoneticPr fontId="2"/>
  </si>
  <si>
    <t>kg</t>
    <phoneticPr fontId="2"/>
  </si>
  <si>
    <t>○○××工事</t>
    <rPh sb="4" eb="6">
      <t>コウジ</t>
    </rPh>
    <phoneticPr fontId="2"/>
  </si>
  <si>
    <t>△△</t>
    <phoneticPr fontId="2"/>
  </si>
  <si>
    <t>消費税等　の小数点以下端数の扱い</t>
    <rPh sb="0" eb="3">
      <t>ショウヒゼイ</t>
    </rPh>
    <rPh sb="3" eb="4">
      <t>トウ</t>
    </rPh>
    <rPh sb="6" eb="9">
      <t>ショウスウテン</t>
    </rPh>
    <rPh sb="9" eb="11">
      <t>イカ</t>
    </rPh>
    <rPh sb="11" eb="13">
      <t>ハスウ</t>
    </rPh>
    <rPh sb="14" eb="15">
      <t>アツカ</t>
    </rPh>
    <phoneticPr fontId="2"/>
  </si>
  <si>
    <t>入力例</t>
    <rPh sb="0" eb="2">
      <t>ニュウリョク</t>
    </rPh>
    <rPh sb="2" eb="3">
      <t>レイ</t>
    </rPh>
    <phoneticPr fontId="2"/>
  </si>
  <si>
    <t xml:space="preserve"> 登録番号(T+13桁)</t>
    <rPh sb="8" eb="9">
      <t>ケタ</t>
    </rPh>
    <phoneticPr fontId="2"/>
  </si>
  <si>
    <t>会社名</t>
    <rPh sb="0" eb="2">
      <t>カイシャメイ</t>
    </rPh>
    <phoneticPr fontId="14"/>
  </si>
  <si>
    <t>工　事　名　称</t>
    <rPh sb="0" eb="1">
      <t>コウ</t>
    </rPh>
    <rPh sb="2" eb="3">
      <t>コト</t>
    </rPh>
    <rPh sb="4" eb="5">
      <t>ナ</t>
    </rPh>
    <rPh sb="6" eb="7">
      <t>ショウ</t>
    </rPh>
    <phoneticPr fontId="14"/>
  </si>
  <si>
    <t>福美建設株式会社</t>
    <rPh sb="0" eb="8">
      <t>フクミケンセツカブシキガイシャ</t>
    </rPh>
    <phoneticPr fontId="2"/>
  </si>
  <si>
    <t>月分 請求合計表(業者控)</t>
    <rPh sb="4" eb="6">
      <t>ゴウケイ</t>
    </rPh>
    <rPh sb="8" eb="10">
      <t>ギョウシャ</t>
    </rPh>
    <rPh sb="10" eb="11">
      <t>ヒカ</t>
    </rPh>
    <phoneticPr fontId="14"/>
  </si>
  <si>
    <t>月分 請求合計表(提出用)</t>
    <rPh sb="4" eb="6">
      <t>ゴウケイ</t>
    </rPh>
    <rPh sb="9" eb="11">
      <t>テイシュツ</t>
    </rPh>
    <rPh sb="11" eb="12">
      <t>ヨウ</t>
    </rPh>
    <phoneticPr fontId="14"/>
  </si>
  <si>
    <t>駒ケ根</t>
    <rPh sb="0" eb="3">
      <t>コマガネ</t>
    </rPh>
    <phoneticPr fontId="2"/>
  </si>
  <si>
    <t>長野県駒ヶ根市中沢4894-1</t>
    <rPh sb="0" eb="3">
      <t>ナガノケン</t>
    </rPh>
    <rPh sb="3" eb="6">
      <t>コマガネ</t>
    </rPh>
    <rPh sb="6" eb="7">
      <t>シ</t>
    </rPh>
    <rPh sb="7" eb="9">
      <t>ナカザワ</t>
    </rPh>
    <phoneticPr fontId="2"/>
  </si>
  <si>
    <t>　　　　　　長野県駒ヶ根市中沢4894-1　　福美建設 株式会社　管理本部</t>
    <rPh sb="6" eb="9">
      <t>ナガノケン</t>
    </rPh>
    <rPh sb="9" eb="12">
      <t>コマガネ</t>
    </rPh>
    <rPh sb="12" eb="13">
      <t>シ</t>
    </rPh>
    <rPh sb="13" eb="15">
      <t>ナカザワ</t>
    </rPh>
    <rPh sb="23" eb="25">
      <t>フクミ</t>
    </rPh>
    <rPh sb="25" eb="27">
      <t>ケンセツ</t>
    </rPh>
    <rPh sb="28" eb="29">
      <t>カブ</t>
    </rPh>
    <rPh sb="29" eb="30">
      <t>シキ</t>
    </rPh>
    <rPh sb="30" eb="32">
      <t>カイシャ</t>
    </rPh>
    <rPh sb="33" eb="35">
      <t>カンリ</t>
    </rPh>
    <rPh sb="35" eb="37">
      <t>ホンブ</t>
    </rPh>
    <phoneticPr fontId="14"/>
  </si>
  <si>
    <t>長野県駒ヶ根市中沢4894-1　福美建設株式会社</t>
    <rPh sb="0" eb="3">
      <t>ナガノケン</t>
    </rPh>
    <rPh sb="3" eb="6">
      <t>コマガネ</t>
    </rPh>
    <rPh sb="6" eb="7">
      <t>シ</t>
    </rPh>
    <rPh sb="7" eb="9">
      <t>ナカサワ</t>
    </rPh>
    <rPh sb="16" eb="18">
      <t>フクミ</t>
    </rPh>
    <rPh sb="18" eb="20">
      <t>ケンセツ</t>
    </rPh>
    <rPh sb="20" eb="22">
      <t>カブシキ</t>
    </rPh>
    <rPh sb="22" eb="24">
      <t>カイシャ</t>
    </rPh>
    <phoneticPr fontId="14"/>
  </si>
  <si>
    <t>入力例</t>
    <rPh sb="0" eb="3">
      <t>ニュウリョクレイ</t>
    </rPh>
    <phoneticPr fontId="2"/>
  </si>
  <si>
    <t>請求金額（税込）</t>
    <rPh sb="0" eb="2">
      <t>セイキュウ</t>
    </rPh>
    <rPh sb="1" eb="3">
      <t>キンガク</t>
    </rPh>
    <rPh sb="5" eb="7">
      <t>ゼイコミ</t>
    </rPh>
    <phoneticPr fontId="14"/>
  </si>
  <si>
    <t>○○××建設工事</t>
    <rPh sb="0" eb="8">
      <t>マルマルバツバツケンセツコウジ</t>
    </rPh>
    <phoneticPr fontId="2"/>
  </si>
  <si>
    <t>△△△△工事▲▲（熱中症対策品）</t>
    <rPh sb="4" eb="6">
      <t>コウジ</t>
    </rPh>
    <rPh sb="9" eb="12">
      <t>ネッチュウショウ</t>
    </rPh>
    <rPh sb="12" eb="14">
      <t>タイサク</t>
    </rPh>
    <rPh sb="14" eb="15">
      <t>ヒン</t>
    </rPh>
    <phoneticPr fontId="2"/>
  </si>
  <si>
    <t>備　　　考</t>
    <rPh sb="0" eb="1">
      <t>ビ</t>
    </rPh>
    <rPh sb="4" eb="5">
      <t>コウ</t>
    </rPh>
    <phoneticPr fontId="14"/>
  </si>
  <si>
    <t>再発行有無</t>
    <phoneticPr fontId="2"/>
  </si>
  <si>
    <t>請　求　月</t>
    <rPh sb="0" eb="1">
      <t>ショウ</t>
    </rPh>
    <rPh sb="2" eb="3">
      <t>モトム</t>
    </rPh>
    <rPh sb="4" eb="5">
      <t>ゲツ</t>
    </rPh>
    <phoneticPr fontId="2"/>
  </si>
  <si>
    <t>③ 工事台帳票簿</t>
    <rPh sb="2" eb="4">
      <t>コウジ</t>
    </rPh>
    <rPh sb="4" eb="6">
      <t>ダイチョウ</t>
    </rPh>
    <rPh sb="6" eb="7">
      <t>ヒョウ</t>
    </rPh>
    <rPh sb="7" eb="8">
      <t>ボ</t>
    </rPh>
    <phoneticPr fontId="2"/>
  </si>
  <si>
    <t>② 請 求 書</t>
    <phoneticPr fontId="2"/>
  </si>
  <si>
    <t>① 請 求 書（業者控）</t>
    <rPh sb="8" eb="10">
      <t>ギョウシャ</t>
    </rPh>
    <rPh sb="10" eb="11">
      <t>ヒカ</t>
    </rPh>
    <phoneticPr fontId="2"/>
  </si>
  <si>
    <t>電話</t>
    <rPh sb="0" eb="2">
      <t>デンワ</t>
    </rPh>
    <phoneticPr fontId="2"/>
  </si>
  <si>
    <t>上記の通りご請求申し上げます。</t>
  </si>
  <si>
    <t>上記の通りご請求申し上げます。</t>
    <phoneticPr fontId="2"/>
  </si>
  <si>
    <t>令和</t>
    <rPh sb="0" eb="2">
      <t>レイワ</t>
    </rPh>
    <phoneticPr fontId="2"/>
  </si>
  <si>
    <t>提出日</t>
    <phoneticPr fontId="2"/>
  </si>
  <si>
    <t>振込先
口座</t>
    <rPh sb="0" eb="2">
      <t>フリコミ</t>
    </rPh>
    <rPh sb="2" eb="3">
      <t>サキ</t>
    </rPh>
    <rPh sb="4" eb="6">
      <t>コウザ</t>
    </rPh>
    <phoneticPr fontId="2"/>
  </si>
  <si>
    <t>普通</t>
  </si>
  <si>
    <t>銀行</t>
  </si>
  <si>
    <t>支店</t>
  </si>
  <si>
    <r>
      <t>　　 ② 請求書様式には、</t>
    </r>
    <r>
      <rPr>
        <u/>
        <sz val="11"/>
        <rFont val="ＭＳ 明朝"/>
        <family val="1"/>
        <charset val="128"/>
      </rPr>
      <t>必ず社印を押印</t>
    </r>
    <r>
      <rPr>
        <sz val="11"/>
        <rFont val="ＭＳ 明朝"/>
        <family val="1"/>
        <charset val="128"/>
      </rPr>
      <t>してください。</t>
    </r>
    <rPh sb="5" eb="8">
      <t>セイキュウショ</t>
    </rPh>
    <rPh sb="8" eb="10">
      <t>ヨウシキ</t>
    </rPh>
    <rPh sb="13" eb="14">
      <t>カナラ</t>
    </rPh>
    <rPh sb="15" eb="17">
      <t>シャイン</t>
    </rPh>
    <rPh sb="18" eb="20">
      <t>オウイン</t>
    </rPh>
    <phoneticPr fontId="14"/>
  </si>
  <si>
    <r>
      <t>　　　　</t>
    </r>
    <r>
      <rPr>
        <sz val="11"/>
        <rFont val="ＭＳ 明朝"/>
        <family val="1"/>
        <charset val="128"/>
      </rPr>
      <t>３ページで構成されています。</t>
    </r>
    <phoneticPr fontId="14"/>
  </si>
  <si>
    <r>
      <t>　　 ① 請求書様式は、</t>
    </r>
    <r>
      <rPr>
        <u/>
        <sz val="11"/>
        <color indexed="53"/>
        <rFont val="ＭＳ 明朝"/>
        <family val="1"/>
        <charset val="128"/>
      </rPr>
      <t>貴社控［①請求書(業者控)］入力票</t>
    </r>
    <r>
      <rPr>
        <sz val="11"/>
        <rFont val="ＭＳ 明朝"/>
        <family val="1"/>
        <charset val="128"/>
      </rPr>
      <t>と</t>
    </r>
    <r>
      <rPr>
        <u/>
        <sz val="11"/>
        <color indexed="17"/>
        <rFont val="ＭＳ 明朝"/>
        <family val="1"/>
        <charset val="128"/>
      </rPr>
      <t>弊社宛([②請求書]、[③工事台帳票簿]）</t>
    </r>
    <r>
      <rPr>
        <sz val="11"/>
        <rFont val="ＭＳ 明朝"/>
        <family val="1"/>
        <charset val="128"/>
      </rPr>
      <t>の</t>
    </r>
    <rPh sb="5" eb="7">
      <t>セイキュウ</t>
    </rPh>
    <rPh sb="7" eb="8">
      <t>ショ</t>
    </rPh>
    <rPh sb="8" eb="10">
      <t>ヨウシキ</t>
    </rPh>
    <rPh sb="12" eb="14">
      <t>キシャ</t>
    </rPh>
    <rPh sb="14" eb="15">
      <t>ヒカ</t>
    </rPh>
    <rPh sb="17" eb="20">
      <t>セイキュウショ</t>
    </rPh>
    <rPh sb="21" eb="23">
      <t>ギョウシャ</t>
    </rPh>
    <rPh sb="23" eb="24">
      <t>ヒカ</t>
    </rPh>
    <rPh sb="26" eb="28">
      <t>ニュウリョク</t>
    </rPh>
    <rPh sb="28" eb="29">
      <t>ヒョウ</t>
    </rPh>
    <rPh sb="30" eb="32">
      <t>ヘイシャ</t>
    </rPh>
    <rPh sb="32" eb="33">
      <t>アテ</t>
    </rPh>
    <rPh sb="36" eb="39">
      <t>セイキュウショ</t>
    </rPh>
    <rPh sb="43" eb="45">
      <t>コウジ</t>
    </rPh>
    <rPh sb="45" eb="47">
      <t>ダイチョウ</t>
    </rPh>
    <rPh sb="47" eb="48">
      <t>ヒョウ</t>
    </rPh>
    <rPh sb="48" eb="49">
      <t>ボ</t>
    </rPh>
    <phoneticPr fontId="14"/>
  </si>
  <si>
    <r>
      <t>　　 ① 弊社の現場及び事務所ごとの必要事項を記載して、</t>
    </r>
    <r>
      <rPr>
        <u/>
        <sz val="11"/>
        <color indexed="17"/>
        <rFont val="ＭＳ 明朝"/>
        <family val="1"/>
        <charset val="128"/>
      </rPr>
      <t>弊社宛([②請求書]、[③工事台帳票簿]）</t>
    </r>
    <rPh sb="5" eb="7">
      <t>ヘイシャ</t>
    </rPh>
    <rPh sb="8" eb="10">
      <t>ゲンバ</t>
    </rPh>
    <rPh sb="10" eb="11">
      <t>オヨ</t>
    </rPh>
    <rPh sb="12" eb="14">
      <t>ジム</t>
    </rPh>
    <rPh sb="14" eb="15">
      <t>ショ</t>
    </rPh>
    <rPh sb="18" eb="20">
      <t>ヒツヨウ</t>
    </rPh>
    <rPh sb="20" eb="22">
      <t>ジコウ</t>
    </rPh>
    <rPh sb="23" eb="25">
      <t>キサイ</t>
    </rPh>
    <rPh sb="28" eb="30">
      <t>ヘイシャ</t>
    </rPh>
    <rPh sb="30" eb="31">
      <t>アテ</t>
    </rPh>
    <rPh sb="34" eb="37">
      <t>セイキュウショ</t>
    </rPh>
    <rPh sb="41" eb="43">
      <t>コウジ</t>
    </rPh>
    <rPh sb="43" eb="45">
      <t>ダイチョウ</t>
    </rPh>
    <rPh sb="45" eb="46">
      <t>ヒョウ</t>
    </rPh>
    <rPh sb="46" eb="47">
      <t>ボ</t>
    </rPh>
    <phoneticPr fontId="14"/>
  </si>
  <si>
    <r>
      <t>　　　　</t>
    </r>
    <r>
      <rPr>
        <sz val="11"/>
        <rFont val="ＭＳ 明朝"/>
        <family val="1"/>
        <charset val="128"/>
      </rPr>
      <t>を併せて、本社又は各事務所に提出してください。</t>
    </r>
    <rPh sb="11" eb="12">
      <t>マタ</t>
    </rPh>
    <rPh sb="13" eb="14">
      <t>オヨ</t>
    </rPh>
    <rPh sb="15" eb="16">
      <t>カク</t>
    </rPh>
    <rPh sb="16" eb="17">
      <t>ショ</t>
    </rPh>
    <rPh sb="18" eb="19">
      <t>ショ</t>
    </rPh>
    <phoneticPr fontId="14"/>
  </si>
  <si>
    <r>
      <t xml:space="preserve">　　 ③ </t>
    </r>
    <r>
      <rPr>
        <u/>
        <sz val="11"/>
        <rFont val="ＭＳ 明朝"/>
        <family val="1"/>
        <charset val="128"/>
      </rPr>
      <t>毎月末締め</t>
    </r>
    <r>
      <rPr>
        <u/>
        <sz val="11"/>
        <rFont val="ＭＳ ゴシック"/>
        <family val="3"/>
        <charset val="128"/>
      </rPr>
      <t>翌月３日までに、本社又は各事務所</t>
    </r>
    <r>
      <rPr>
        <u/>
        <sz val="11"/>
        <rFont val="ＭＳ 明朝"/>
        <family val="1"/>
        <charset val="128"/>
      </rPr>
      <t>に提出してください</t>
    </r>
    <r>
      <rPr>
        <sz val="11"/>
        <rFont val="ＭＳ 明朝"/>
        <family val="1"/>
        <charset val="128"/>
      </rPr>
      <t>（提出が遅れた場合は、</t>
    </r>
    <rPh sb="5" eb="7">
      <t>マイツキ</t>
    </rPh>
    <rPh sb="7" eb="8">
      <t>マツ</t>
    </rPh>
    <rPh sb="8" eb="9">
      <t>シメ</t>
    </rPh>
    <rPh sb="10" eb="11">
      <t>ヨク</t>
    </rPh>
    <rPh sb="11" eb="12">
      <t>ツキ</t>
    </rPh>
    <rPh sb="13" eb="14">
      <t>カ</t>
    </rPh>
    <rPh sb="18" eb="20">
      <t>ホンシャ</t>
    </rPh>
    <rPh sb="20" eb="21">
      <t>マタ</t>
    </rPh>
    <rPh sb="22" eb="23">
      <t>カク</t>
    </rPh>
    <rPh sb="23" eb="25">
      <t>ジム</t>
    </rPh>
    <rPh sb="25" eb="26">
      <t>ショ</t>
    </rPh>
    <rPh sb="27" eb="29">
      <t>テイシュツ</t>
    </rPh>
    <phoneticPr fontId="14"/>
  </si>
  <si>
    <t>　　　　を入力すると、他のページに自動転記されます。</t>
    <phoneticPr fontId="14"/>
  </si>
  <si>
    <t>②③は月末締切合計表添付の上、翌月3日必着にて提出して下さい。</t>
    <rPh sb="3" eb="5">
      <t>ゲツマツ</t>
    </rPh>
    <rPh sb="5" eb="7">
      <t>シメキリ</t>
    </rPh>
    <rPh sb="7" eb="9">
      <t>ゴウケイ</t>
    </rPh>
    <rPh sb="9" eb="10">
      <t>ヒョウ</t>
    </rPh>
    <rPh sb="10" eb="12">
      <t>テンプ</t>
    </rPh>
    <rPh sb="13" eb="14">
      <t>ウエ</t>
    </rPh>
    <rPh sb="15" eb="17">
      <t>ヨクゲツ</t>
    </rPh>
    <rPh sb="18" eb="19">
      <t>ヒ</t>
    </rPh>
    <rPh sb="19" eb="21">
      <t>ヒッチャク</t>
    </rPh>
    <rPh sb="23" eb="25">
      <t>テイシュツ</t>
    </rPh>
    <rPh sb="27" eb="28">
      <t>クダ</t>
    </rPh>
    <phoneticPr fontId="2"/>
  </si>
  <si>
    <t>○○××建設工事</t>
    <rPh sb="4" eb="6">
      <t>ケンセツ</t>
    </rPh>
    <rPh sb="6" eb="8">
      <t>コウジ</t>
    </rPh>
    <phoneticPr fontId="2"/>
  </si>
  <si>
    <t>○</t>
  </si>
  <si>
    <t>　</t>
  </si>
  <si>
    <t>58K□□□</t>
    <phoneticPr fontId="2"/>
  </si>
  <si>
    <t>※請求先部署欄の○印をご選択ください。</t>
    <rPh sb="1" eb="3">
      <t>セイキュウ</t>
    </rPh>
    <rPh sb="3" eb="4">
      <t>サキ</t>
    </rPh>
    <rPh sb="4" eb="6">
      <t>ブショ</t>
    </rPh>
    <rPh sb="6" eb="7">
      <t>ラン</t>
    </rPh>
    <rPh sb="9" eb="10">
      <t>ジルシ</t>
    </rPh>
    <rPh sb="12" eb="14">
      <t>センタク</t>
    </rPh>
    <phoneticPr fontId="2"/>
  </si>
  <si>
    <t>所在地
（住所）</t>
    <rPh sb="0" eb="3">
      <t>ショザイチ</t>
    </rPh>
    <rPh sb="5" eb="7">
      <t>ジュウショ</t>
    </rPh>
    <phoneticPr fontId="2"/>
  </si>
  <si>
    <t>・品名ごと適用税率を選択してください(非課税及び不課税の場合は、「0」を選択してください)。</t>
    <rPh sb="1" eb="3">
      <t>ヒンメイ</t>
    </rPh>
    <rPh sb="5" eb="7">
      <t>テキヨウ</t>
    </rPh>
    <rPh sb="10" eb="12">
      <t>センタク</t>
    </rPh>
    <rPh sb="22" eb="23">
      <t>オヨ</t>
    </rPh>
    <rPh sb="24" eb="27">
      <t>フカゼイ</t>
    </rPh>
    <rPh sb="28" eb="30">
      <t>バアイ</t>
    </rPh>
    <rPh sb="36" eb="38">
      <t>センタク</t>
    </rPh>
    <phoneticPr fontId="2"/>
  </si>
  <si>
    <t>※消費税の端数処理などに不具合が生じた場合は、直接修正してください。</t>
    <rPh sb="1" eb="4">
      <t>ショウヒゼイ</t>
    </rPh>
    <rPh sb="5" eb="7">
      <t>ハスウ</t>
    </rPh>
    <rPh sb="7" eb="9">
      <t>ショリ</t>
    </rPh>
    <rPh sb="12" eb="15">
      <t>フグアイ</t>
    </rPh>
    <rPh sb="16" eb="17">
      <t>ショウ</t>
    </rPh>
    <rPh sb="19" eb="21">
      <t>バアイ</t>
    </rPh>
    <rPh sb="23" eb="25">
      <t>チョクセツ</t>
    </rPh>
    <rPh sb="25" eb="27">
      <t>シュウセイ</t>
    </rPh>
    <phoneticPr fontId="2"/>
  </si>
  <si>
    <t>所在地
（住所）</t>
    <rPh sb="0" eb="3">
      <t>ショザイチ</t>
    </rPh>
    <phoneticPr fontId="14"/>
  </si>
  <si>
    <t>整数</t>
    <rPh sb="0" eb="2">
      <t>セイスウ</t>
    </rPh>
    <phoneticPr fontId="2"/>
  </si>
  <si>
    <t>小数</t>
    <rPh sb="0" eb="2">
      <t>ショウスウ</t>
    </rPh>
    <phoneticPr fontId="2"/>
  </si>
  <si>
    <t>金額（数量×単価）　の小数点以下端数の扱い</t>
    <rPh sb="0" eb="2">
      <t>キンガク</t>
    </rPh>
    <rPh sb="3" eb="5">
      <t>スウリョウ</t>
    </rPh>
    <rPh sb="6" eb="8">
      <t>タンカ</t>
    </rPh>
    <rPh sb="11" eb="16">
      <t>ショウスウテンイカ</t>
    </rPh>
    <rPh sb="16" eb="18">
      <t>ハスウ</t>
    </rPh>
    <rPh sb="19" eb="20">
      <t>アツカ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</si>
</sst>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;@"/>
    <numFmt numFmtId="177" formatCode="m/d;@"/>
    <numFmt numFmtId="178" formatCode="[$]ggge&quot;年&quot;m&quot;月&quot;d&quot;日&quot;;@" x16r2:formatCode16="[$-ja-JP-x-gannen]ggge&quot;年&quot;m&quot;月&quot;d&quot;日&quot;;@"/>
    <numFmt numFmtId="179" formatCode="#,##0_ "/>
    <numFmt numFmtId="180" formatCode="#,##0.??"/>
    <numFmt numFmtId="181" formatCode="&quot;令和&quot;\ e&quot;年&quot;\ m&quot;月分&quot;"/>
  </numFmts>
  <fonts count="5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Yu Gothic"/>
      <family val="2"/>
      <scheme val="minor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u val="double"/>
      <sz val="20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  <font>
      <sz val="12"/>
      <name val="ＭＳ ゴシック"/>
      <family val="3"/>
      <charset val="128"/>
    </font>
    <font>
      <u/>
      <sz val="11"/>
      <color indexed="53"/>
      <name val="ＭＳ 明朝"/>
      <family val="1"/>
      <charset val="128"/>
    </font>
    <font>
      <u/>
      <sz val="11"/>
      <color indexed="17"/>
      <name val="ＭＳ 明朝"/>
      <family val="1"/>
      <charset val="128"/>
    </font>
    <font>
      <sz val="11"/>
      <name val="ＭＳ Ｐ明朝"/>
      <family val="1"/>
      <charset val="128"/>
    </font>
    <font>
      <b/>
      <u/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Yu Gothic"/>
      <family val="2"/>
      <scheme val="minor"/>
    </font>
    <font>
      <sz val="11"/>
      <color rgb="FFFF0000"/>
      <name val="ＭＳ Ｐゴシック"/>
      <family val="3"/>
      <charset val="128"/>
    </font>
    <font>
      <sz val="11"/>
      <color theme="9" tint="-0.249977111117893"/>
      <name val="ＭＳ 明朝"/>
      <family val="1"/>
      <charset val="128"/>
    </font>
    <font>
      <sz val="11"/>
      <color theme="9" tint="0.59999389629810485"/>
      <name val="ＭＳ 明朝"/>
      <family val="1"/>
      <charset val="128"/>
    </font>
    <font>
      <u/>
      <sz val="1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theme="0" tint="-0.249977111117893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0" tint="-4.9989318521683403E-2"/>
      <name val="Yu Gothic"/>
      <family val="2"/>
      <scheme val="minor"/>
    </font>
    <font>
      <sz val="9"/>
      <color rgb="FF000000"/>
      <name val="Meiryo UI"/>
      <family val="3"/>
      <charset val="128"/>
    </font>
    <font>
      <sz val="11"/>
      <color theme="0" tint="-4.9989318521683403E-2"/>
      <name val="ＭＳ Ｐゴシック"/>
      <family val="3"/>
      <charset val="128"/>
    </font>
    <font>
      <sz val="11"/>
      <color theme="0"/>
      <name val="Yu Gothic"/>
      <family val="2"/>
      <scheme val="minor"/>
    </font>
    <font>
      <sz val="11"/>
      <color theme="0"/>
      <name val="ＭＳ Ｐゴシック"/>
      <family val="3"/>
      <charset val="128"/>
    </font>
    <font>
      <sz val="28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10.5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/>
  </cellStyleXfs>
  <cellXfs count="659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2" fillId="0" borderId="0" xfId="3" applyFont="1" applyAlignment="1">
      <alignment vertical="center"/>
    </xf>
    <xf numFmtId="0" fontId="12" fillId="0" borderId="0" xfId="3" quotePrefix="1" applyFont="1" applyAlignment="1">
      <alignment vertical="center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left" vertical="center"/>
    </xf>
    <xf numFmtId="0" fontId="12" fillId="0" borderId="0" xfId="3" applyFont="1" applyAlignment="1">
      <alignment horizontal="left" vertical="center"/>
    </xf>
    <xf numFmtId="0" fontId="26" fillId="0" borderId="0" xfId="3" applyFont="1" applyAlignment="1">
      <alignment vertical="center"/>
    </xf>
    <xf numFmtId="0" fontId="27" fillId="0" borderId="0" xfId="3" applyFont="1" applyAlignment="1">
      <alignment vertical="center"/>
    </xf>
    <xf numFmtId="38" fontId="9" fillId="0" borderId="0" xfId="0" applyNumberFormat="1" applyFont="1" applyAlignment="1">
      <alignment horizontal="center" vertical="center"/>
    </xf>
    <xf numFmtId="38" fontId="9" fillId="0" borderId="0" xfId="1" applyFont="1" applyFill="1" applyBorder="1" applyAlignment="1" applyProtection="1">
      <alignment horizontal="right" vertical="center"/>
    </xf>
    <xf numFmtId="38" fontId="9" fillId="0" borderId="0" xfId="1" applyFont="1" applyFill="1" applyBorder="1" applyAlignment="1" applyProtection="1">
      <alignment horizontal="center" vertical="center"/>
    </xf>
    <xf numFmtId="0" fontId="35" fillId="0" borderId="0" xfId="3" applyFont="1" applyAlignment="1">
      <alignment vertical="center"/>
    </xf>
    <xf numFmtId="0" fontId="34" fillId="0" borderId="0" xfId="3" applyFont="1" applyAlignment="1">
      <alignment horizontal="left" vertical="center"/>
    </xf>
    <xf numFmtId="0" fontId="34" fillId="0" borderId="0" xfId="3" applyFont="1" applyAlignment="1">
      <alignment vertical="center"/>
    </xf>
    <xf numFmtId="0" fontId="12" fillId="5" borderId="0" xfId="3" applyFont="1" applyFill="1" applyAlignment="1">
      <alignment vertical="center"/>
    </xf>
    <xf numFmtId="0" fontId="12" fillId="5" borderId="0" xfId="3" applyFont="1" applyFill="1" applyAlignment="1">
      <alignment horizontal="left" vertical="center"/>
    </xf>
    <xf numFmtId="0" fontId="12" fillId="5" borderId="0" xfId="3" quotePrefix="1" applyFont="1" applyFill="1" applyAlignment="1">
      <alignment horizontal="left" vertical="center"/>
    </xf>
    <xf numFmtId="38" fontId="9" fillId="4" borderId="0" xfId="1" applyFont="1" applyFill="1" applyBorder="1" applyAlignment="1" applyProtection="1">
      <alignment horizontal="right" vertical="center"/>
    </xf>
    <xf numFmtId="38" fontId="9" fillId="4" borderId="0" xfId="1" applyFont="1" applyFill="1" applyBorder="1" applyAlignment="1" applyProtection="1">
      <alignment horizontal="center" vertical="center"/>
    </xf>
    <xf numFmtId="38" fontId="8" fillId="4" borderId="0" xfId="1" applyFont="1" applyFill="1" applyBorder="1" applyAlignment="1" applyProtection="1">
      <alignment vertical="center"/>
    </xf>
    <xf numFmtId="0" fontId="0" fillId="4" borderId="0" xfId="0" applyFill="1" applyAlignment="1">
      <alignment vertical="center"/>
    </xf>
    <xf numFmtId="0" fontId="3" fillId="4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7" fillId="4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38" fontId="9" fillId="4" borderId="0" xfId="0" applyNumberFormat="1" applyFont="1" applyFill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2" fillId="0" borderId="21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8" fontId="8" fillId="0" borderId="0" xfId="1" applyFont="1" applyFill="1" applyBorder="1" applyAlignment="1" applyProtection="1">
      <alignment vertical="center"/>
    </xf>
    <xf numFmtId="0" fontId="29" fillId="0" borderId="0" xfId="0" applyFont="1" applyAlignment="1">
      <alignment vertical="center"/>
    </xf>
    <xf numFmtId="0" fontId="7" fillId="0" borderId="0" xfId="0" applyFont="1" applyAlignment="1">
      <alignment horizontal="center" vertical="center" textRotation="255" wrapText="1"/>
    </xf>
    <xf numFmtId="0" fontId="11" fillId="0" borderId="0" xfId="3" quotePrefix="1" applyFont="1" applyAlignment="1">
      <alignment vertical="center"/>
    </xf>
    <xf numFmtId="0" fontId="12" fillId="0" borderId="0" xfId="3" applyFont="1" applyAlignment="1">
      <alignment vertical="center" textRotation="255"/>
    </xf>
    <xf numFmtId="0" fontId="16" fillId="0" borderId="0" xfId="3" quotePrefix="1" applyFont="1" applyAlignment="1">
      <alignment horizontal="center" vertical="center"/>
    </xf>
    <xf numFmtId="0" fontId="12" fillId="0" borderId="0" xfId="3" quotePrefix="1" applyFont="1" applyAlignment="1">
      <alignment horizontal="left" vertical="center"/>
    </xf>
    <xf numFmtId="0" fontId="12" fillId="0" borderId="0" xfId="3" applyFont="1" applyAlignment="1">
      <alignment vertical="center" shrinkToFit="1"/>
    </xf>
    <xf numFmtId="0" fontId="18" fillId="0" borderId="0" xfId="3" quotePrefix="1" applyFont="1" applyAlignment="1">
      <alignment vertical="center" textRotation="255"/>
    </xf>
    <xf numFmtId="0" fontId="12" fillId="0" borderId="11" xfId="3" applyFont="1" applyBorder="1" applyAlignment="1">
      <alignment vertical="center"/>
    </xf>
    <xf numFmtId="0" fontId="12" fillId="0" borderId="21" xfId="3" applyFont="1" applyBorder="1" applyAlignment="1">
      <alignment vertical="center"/>
    </xf>
    <xf numFmtId="0" fontId="21" fillId="0" borderId="9" xfId="3" applyFont="1" applyBorder="1" applyAlignment="1">
      <alignment vertical="center" shrinkToFit="1"/>
    </xf>
    <xf numFmtId="0" fontId="19" fillId="0" borderId="0" xfId="3" applyFont="1" applyAlignment="1">
      <alignment horizontal="distributed" vertical="center"/>
    </xf>
    <xf numFmtId="0" fontId="12" fillId="0" borderId="0" xfId="3" applyFont="1" applyAlignment="1">
      <alignment horizontal="distributed" vertical="center"/>
    </xf>
    <xf numFmtId="0" fontId="10" fillId="0" borderId="0" xfId="3" applyAlignment="1">
      <alignment vertical="center"/>
    </xf>
    <xf numFmtId="0" fontId="21" fillId="0" borderId="0" xfId="3" applyFont="1" applyAlignment="1">
      <alignment vertical="center" shrinkToFit="1"/>
    </xf>
    <xf numFmtId="0" fontId="17" fillId="0" borderId="10" xfId="3" quotePrefix="1" applyFont="1" applyBorder="1" applyAlignment="1">
      <alignment horizontal="left" vertical="center"/>
    </xf>
    <xf numFmtId="0" fontId="20" fillId="0" borderId="0" xfId="3" applyFont="1" applyAlignment="1">
      <alignment vertical="center"/>
    </xf>
    <xf numFmtId="0" fontId="20" fillId="0" borderId="21" xfId="3" applyFont="1" applyBorder="1" applyAlignment="1">
      <alignment vertical="center"/>
    </xf>
    <xf numFmtId="0" fontId="10" fillId="0" borderId="21" xfId="3" applyBorder="1" applyAlignment="1">
      <alignment vertical="center"/>
    </xf>
    <xf numFmtId="0" fontId="12" fillId="0" borderId="17" xfId="3" applyFont="1" applyBorder="1" applyAlignment="1">
      <alignment horizontal="center" vertical="center"/>
    </xf>
    <xf numFmtId="0" fontId="12" fillId="0" borderId="23" xfId="3" applyFont="1" applyBorder="1" applyAlignment="1">
      <alignment horizontal="center" vertical="center"/>
    </xf>
    <xf numFmtId="0" fontId="10" fillId="0" borderId="0" xfId="3" applyAlignment="1">
      <alignment horizontal="distributed" vertical="center"/>
    </xf>
    <xf numFmtId="0" fontId="20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 shrinkToFit="1"/>
    </xf>
    <xf numFmtId="0" fontId="15" fillId="0" borderId="0" xfId="3" quotePrefix="1" applyFont="1" applyAlignment="1">
      <alignment vertical="center" textRotation="255"/>
    </xf>
    <xf numFmtId="0" fontId="15" fillId="0" borderId="0" xfId="3" applyFont="1" applyAlignment="1">
      <alignment vertical="center" textRotation="255"/>
    </xf>
    <xf numFmtId="0" fontId="52" fillId="0" borderId="0" xfId="0" applyFont="1" applyAlignment="1">
      <alignment vertical="center"/>
    </xf>
    <xf numFmtId="0" fontId="17" fillId="0" borderId="10" xfId="3" applyFont="1" applyBorder="1" applyAlignment="1">
      <alignment vertical="center" textRotation="255"/>
    </xf>
    <xf numFmtId="0" fontId="17" fillId="0" borderId="0" xfId="3" applyFont="1" applyAlignment="1">
      <alignment vertical="center" textRotation="255"/>
    </xf>
    <xf numFmtId="0" fontId="19" fillId="0" borderId="0" xfId="3" applyFont="1" applyAlignment="1">
      <alignment horizontal="left" vertical="center"/>
    </xf>
    <xf numFmtId="0" fontId="52" fillId="0" borderId="56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12" fillId="0" borderId="45" xfId="3" applyFont="1" applyBorder="1" applyAlignment="1">
      <alignment horizontal="center" vertical="center"/>
    </xf>
    <xf numFmtId="0" fontId="11" fillId="7" borderId="0" xfId="3" quotePrefix="1" applyFont="1" applyFill="1" applyAlignment="1">
      <alignment vertical="center"/>
    </xf>
    <xf numFmtId="0" fontId="12" fillId="7" borderId="0" xfId="3" applyFont="1" applyFill="1" applyAlignment="1">
      <alignment vertical="center"/>
    </xf>
    <xf numFmtId="0" fontId="12" fillId="7" borderId="0" xfId="3" quotePrefix="1" applyFont="1" applyFill="1" applyAlignment="1">
      <alignment vertical="center"/>
    </xf>
    <xf numFmtId="0" fontId="12" fillId="7" borderId="0" xfId="3" applyFont="1" applyFill="1" applyAlignment="1">
      <alignment vertical="center" textRotation="255"/>
    </xf>
    <xf numFmtId="0" fontId="15" fillId="7" borderId="0" xfId="3" quotePrefix="1" applyFont="1" applyFill="1" applyAlignment="1">
      <alignment vertical="center" textRotation="255"/>
    </xf>
    <xf numFmtId="0" fontId="0" fillId="7" borderId="0" xfId="0" applyFill="1"/>
    <xf numFmtId="0" fontId="16" fillId="7" borderId="0" xfId="3" quotePrefix="1" applyFont="1" applyFill="1" applyAlignment="1">
      <alignment horizontal="center" vertical="center"/>
    </xf>
    <xf numFmtId="0" fontId="12" fillId="7" borderId="0" xfId="3" quotePrefix="1" applyFont="1" applyFill="1" applyAlignment="1">
      <alignment horizontal="left" vertical="center"/>
    </xf>
    <xf numFmtId="0" fontId="15" fillId="7" borderId="0" xfId="3" applyFont="1" applyFill="1" applyAlignment="1">
      <alignment vertical="center" textRotation="255"/>
    </xf>
    <xf numFmtId="0" fontId="12" fillId="7" borderId="0" xfId="3" applyFont="1" applyFill="1" applyAlignment="1">
      <alignment vertical="center" shrinkToFit="1"/>
    </xf>
    <xf numFmtId="0" fontId="18" fillId="7" borderId="0" xfId="3" quotePrefix="1" applyFont="1" applyFill="1" applyAlignment="1">
      <alignment vertical="center" textRotation="255"/>
    </xf>
    <xf numFmtId="0" fontId="12" fillId="7" borderId="11" xfId="3" applyFont="1" applyFill="1" applyBorder="1" applyAlignment="1">
      <alignment vertical="center"/>
    </xf>
    <xf numFmtId="0" fontId="21" fillId="7" borderId="9" xfId="3" applyFont="1" applyFill="1" applyBorder="1" applyAlignment="1">
      <alignment vertical="center" shrinkToFit="1"/>
    </xf>
    <xf numFmtId="0" fontId="52" fillId="7" borderId="0" xfId="0" applyFont="1" applyFill="1" applyAlignment="1">
      <alignment horizontal="center" vertical="center"/>
    </xf>
    <xf numFmtId="0" fontId="12" fillId="7" borderId="0" xfId="3" applyFont="1" applyFill="1" applyAlignment="1">
      <alignment horizontal="distributed" vertical="center"/>
    </xf>
    <xf numFmtId="0" fontId="17" fillId="7" borderId="10" xfId="3" applyFont="1" applyFill="1" applyBorder="1" applyAlignment="1">
      <alignment vertical="center" textRotation="255"/>
    </xf>
    <xf numFmtId="0" fontId="19" fillId="7" borderId="0" xfId="3" applyFont="1" applyFill="1" applyAlignment="1">
      <alignment horizontal="distributed" vertical="center"/>
    </xf>
    <xf numFmtId="0" fontId="52" fillId="7" borderId="0" xfId="0" applyFont="1" applyFill="1" applyAlignment="1">
      <alignment vertical="center"/>
    </xf>
    <xf numFmtId="0" fontId="21" fillId="7" borderId="0" xfId="3" applyFont="1" applyFill="1" applyAlignment="1">
      <alignment vertical="center" shrinkToFit="1"/>
    </xf>
    <xf numFmtId="0" fontId="20" fillId="7" borderId="0" xfId="3" applyFont="1" applyFill="1" applyAlignment="1">
      <alignment horizontal="center" vertical="center"/>
    </xf>
    <xf numFmtId="0" fontId="20" fillId="7" borderId="0" xfId="3" applyFont="1" applyFill="1" applyAlignment="1">
      <alignment vertical="center"/>
    </xf>
    <xf numFmtId="0" fontId="17" fillId="7" borderId="0" xfId="3" applyFont="1" applyFill="1" applyAlignment="1">
      <alignment vertical="center" textRotation="255"/>
    </xf>
    <xf numFmtId="0" fontId="17" fillId="7" borderId="10" xfId="3" quotePrefix="1" applyFont="1" applyFill="1" applyBorder="1" applyAlignment="1">
      <alignment horizontal="left" vertical="center"/>
    </xf>
    <xf numFmtId="0" fontId="17" fillId="7" borderId="0" xfId="3" applyFont="1" applyFill="1" applyAlignment="1">
      <alignment horizontal="center" vertical="center" shrinkToFit="1"/>
    </xf>
    <xf numFmtId="0" fontId="20" fillId="7" borderId="21" xfId="3" applyFont="1" applyFill="1" applyBorder="1" applyAlignment="1">
      <alignment vertical="center"/>
    </xf>
    <xf numFmtId="0" fontId="10" fillId="7" borderId="21" xfId="3" applyFill="1" applyBorder="1" applyAlignment="1">
      <alignment vertical="center"/>
    </xf>
    <xf numFmtId="0" fontId="12" fillId="7" borderId="21" xfId="3" applyFont="1" applyFill="1" applyBorder="1" applyAlignment="1">
      <alignment vertical="center"/>
    </xf>
    <xf numFmtId="0" fontId="52" fillId="7" borderId="56" xfId="0" applyFont="1" applyFill="1" applyBorder="1" applyAlignment="1">
      <alignment horizontal="center" vertical="center"/>
    </xf>
    <xf numFmtId="0" fontId="12" fillId="7" borderId="17" xfId="3" applyFont="1" applyFill="1" applyBorder="1" applyAlignment="1">
      <alignment horizontal="center" vertical="center"/>
    </xf>
    <xf numFmtId="0" fontId="12" fillId="7" borderId="23" xfId="3" applyFont="1" applyFill="1" applyBorder="1" applyAlignment="1">
      <alignment horizontal="center" vertical="center"/>
    </xf>
    <xf numFmtId="0" fontId="12" fillId="7" borderId="45" xfId="3" applyFont="1" applyFill="1" applyBorder="1" applyAlignment="1">
      <alignment horizontal="center" vertical="center"/>
    </xf>
    <xf numFmtId="0" fontId="10" fillId="7" borderId="0" xfId="3" applyFill="1" applyAlignment="1">
      <alignment horizontal="distributed" vertical="center"/>
    </xf>
    <xf numFmtId="0" fontId="10" fillId="7" borderId="0" xfId="3" applyFill="1" applyAlignment="1">
      <alignment vertical="center"/>
    </xf>
    <xf numFmtId="0" fontId="12" fillId="7" borderId="0" xfId="3" applyFont="1" applyFill="1" applyAlignment="1">
      <alignment horizontal="left" vertical="center"/>
    </xf>
    <xf numFmtId="0" fontId="19" fillId="7" borderId="0" xfId="3" applyFont="1" applyFill="1" applyAlignment="1">
      <alignment horizontal="left" vertical="center"/>
    </xf>
    <xf numFmtId="0" fontId="12" fillId="0" borderId="64" xfId="3" applyFont="1" applyBorder="1" applyAlignment="1">
      <alignment horizontal="center" vertical="center"/>
    </xf>
    <xf numFmtId="0" fontId="12" fillId="7" borderId="64" xfId="3" applyFont="1" applyFill="1" applyBorder="1" applyAlignment="1">
      <alignment horizontal="center" vertical="center"/>
    </xf>
    <xf numFmtId="0" fontId="9" fillId="0" borderId="7" xfId="1" applyNumberFormat="1" applyFont="1" applyFill="1" applyBorder="1" applyAlignment="1" applyProtection="1">
      <alignment horizontal="left" vertical="center"/>
    </xf>
    <xf numFmtId="49" fontId="3" fillId="0" borderId="1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3" fillId="4" borderId="13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9" fillId="6" borderId="7" xfId="1" applyNumberFormat="1" applyFont="1" applyFill="1" applyBorder="1" applyAlignment="1" applyProtection="1">
      <alignment horizontal="left" vertical="center"/>
    </xf>
    <xf numFmtId="0" fontId="9" fillId="4" borderId="7" xfId="1" applyNumberFormat="1" applyFont="1" applyFill="1" applyBorder="1" applyAlignment="1" applyProtection="1">
      <alignment horizontal="left" vertical="center"/>
    </xf>
    <xf numFmtId="0" fontId="6" fillId="4" borderId="0" xfId="0" applyFont="1" applyFill="1" applyAlignment="1">
      <alignment horizontal="center" vertical="center"/>
    </xf>
    <xf numFmtId="9" fontId="6" fillId="4" borderId="7" xfId="0" quotePrefix="1" applyNumberFormat="1" applyFont="1" applyFill="1" applyBorder="1" applyAlignment="1">
      <alignment horizontal="center" vertical="center" wrapText="1"/>
    </xf>
    <xf numFmtId="9" fontId="6" fillId="4" borderId="45" xfId="0" quotePrefix="1" applyNumberFormat="1" applyFont="1" applyFill="1" applyBorder="1" applyAlignment="1">
      <alignment horizontal="center" vertical="center" wrapText="1"/>
    </xf>
    <xf numFmtId="0" fontId="8" fillId="6" borderId="7" xfId="0" applyFont="1" applyFill="1" applyBorder="1" applyAlignment="1" applyProtection="1">
      <alignment horizontal="center" vertical="center"/>
      <protection locked="0"/>
    </xf>
    <xf numFmtId="0" fontId="4" fillId="6" borderId="0" xfId="0" applyFont="1" applyFill="1" applyAlignment="1">
      <alignment vertical="center"/>
    </xf>
    <xf numFmtId="0" fontId="8" fillId="2" borderId="41" xfId="0" applyFont="1" applyFill="1" applyBorder="1" applyAlignment="1" applyProtection="1">
      <alignment horizontal="center" vertical="center"/>
      <protection locked="0"/>
    </xf>
    <xf numFmtId="0" fontId="48" fillId="4" borderId="0" xfId="0" applyFont="1" applyFill="1" applyAlignment="1" applyProtection="1">
      <alignment vertical="center"/>
      <protection locked="0"/>
    </xf>
    <xf numFmtId="0" fontId="3" fillId="4" borderId="68" xfId="0" applyFont="1" applyFill="1" applyBorder="1" applyAlignment="1">
      <alignment horizontal="center" vertical="center"/>
    </xf>
    <xf numFmtId="0" fontId="9" fillId="4" borderId="3" xfId="1" applyNumberFormat="1" applyFont="1" applyFill="1" applyBorder="1" applyAlignment="1" applyProtection="1">
      <alignment horizontal="left" vertical="center"/>
    </xf>
    <xf numFmtId="0" fontId="9" fillId="0" borderId="3" xfId="1" applyNumberFormat="1" applyFont="1" applyFill="1" applyBorder="1" applyAlignment="1" applyProtection="1">
      <alignment horizontal="left" vertical="center"/>
    </xf>
    <xf numFmtId="176" fontId="3" fillId="4" borderId="0" xfId="0" applyNumberFormat="1" applyFont="1" applyFill="1" applyAlignment="1">
      <alignment vertical="center"/>
    </xf>
    <xf numFmtId="0" fontId="3" fillId="4" borderId="16" xfId="0" applyFont="1" applyFill="1" applyBorder="1" applyAlignment="1">
      <alignment horizontal="center" vertical="center"/>
    </xf>
    <xf numFmtId="0" fontId="41" fillId="4" borderId="73" xfId="0" applyFont="1" applyFill="1" applyBorder="1" applyAlignment="1">
      <alignment horizontal="right" vertical="center"/>
    </xf>
    <xf numFmtId="0" fontId="50" fillId="0" borderId="0" xfId="0" applyFont="1" applyAlignment="1" applyProtection="1">
      <alignment vertical="center"/>
      <protection locked="0"/>
    </xf>
    <xf numFmtId="0" fontId="3" fillId="0" borderId="20" xfId="0" applyFont="1" applyBorder="1" applyAlignment="1">
      <alignment horizontal="center" vertical="center"/>
    </xf>
    <xf numFmtId="9" fontId="6" fillId="0" borderId="45" xfId="0" quotePrefix="1" applyNumberFormat="1" applyFont="1" applyBorder="1" applyAlignment="1">
      <alignment horizontal="center" vertical="center" wrapText="1"/>
    </xf>
    <xf numFmtId="9" fontId="6" fillId="0" borderId="7" xfId="0" quotePrefix="1" applyNumberFormat="1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0" fontId="8" fillId="6" borderId="41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41" fillId="0" borderId="73" xfId="0" applyFont="1" applyBorder="1" applyAlignment="1">
      <alignment horizontal="right" vertical="center"/>
    </xf>
    <xf numFmtId="0" fontId="3" fillId="0" borderId="81" xfId="0" applyFont="1" applyBorder="1" applyAlignment="1">
      <alignment vertical="center"/>
    </xf>
    <xf numFmtId="0" fontId="3" fillId="0" borderId="82" xfId="0" applyFont="1" applyBorder="1" applyAlignment="1">
      <alignment vertical="center"/>
    </xf>
    <xf numFmtId="0" fontId="3" fillId="4" borderId="81" xfId="0" applyFont="1" applyFill="1" applyBorder="1" applyAlignment="1">
      <alignment vertical="center"/>
    </xf>
    <xf numFmtId="0" fontId="3" fillId="4" borderId="82" xfId="0" applyFont="1" applyFill="1" applyBorder="1" applyAlignment="1">
      <alignment vertical="center"/>
    </xf>
    <xf numFmtId="0" fontId="52" fillId="0" borderId="10" xfId="0" applyFont="1" applyBorder="1" applyAlignment="1">
      <alignment horizontal="center" vertical="center"/>
    </xf>
    <xf numFmtId="0" fontId="52" fillId="7" borderId="10" xfId="0" applyFont="1" applyFill="1" applyBorder="1" applyAlignment="1">
      <alignment horizontal="center" vertical="center"/>
    </xf>
    <xf numFmtId="0" fontId="12" fillId="7" borderId="0" xfId="3" applyFont="1" applyFill="1" applyAlignment="1">
      <alignment horizontal="right" vertical="center"/>
    </xf>
    <xf numFmtId="0" fontId="12" fillId="0" borderId="0" xfId="3" applyFont="1" applyAlignment="1">
      <alignment horizontal="right" vertical="center"/>
    </xf>
    <xf numFmtId="0" fontId="28" fillId="7" borderId="14" xfId="3" applyFont="1" applyFill="1" applyBorder="1" applyAlignment="1">
      <alignment horizontal="right" vertical="center" shrinkToFit="1"/>
    </xf>
    <xf numFmtId="0" fontId="28" fillId="7" borderId="14" xfId="3" applyFont="1" applyFill="1" applyBorder="1" applyAlignment="1">
      <alignment vertical="center"/>
    </xf>
    <xf numFmtId="0" fontId="12" fillId="7" borderId="14" xfId="3" applyFont="1" applyFill="1" applyBorder="1" applyAlignment="1">
      <alignment vertical="center"/>
    </xf>
    <xf numFmtId="0" fontId="12" fillId="7" borderId="4" xfId="3" applyFont="1" applyFill="1" applyBorder="1" applyAlignment="1">
      <alignment vertical="center"/>
    </xf>
    <xf numFmtId="0" fontId="28" fillId="0" borderId="14" xfId="3" applyFont="1" applyBorder="1" applyAlignment="1">
      <alignment horizontal="right" vertical="center" shrinkToFit="1"/>
    </xf>
    <xf numFmtId="0" fontId="28" fillId="0" borderId="14" xfId="3" applyFont="1" applyBorder="1" applyAlignment="1">
      <alignment vertical="center"/>
    </xf>
    <xf numFmtId="0" fontId="12" fillId="0" borderId="14" xfId="3" applyFont="1" applyBorder="1" applyAlignment="1">
      <alignment vertical="center"/>
    </xf>
    <xf numFmtId="0" fontId="12" fillId="0" borderId="4" xfId="3" applyFont="1" applyBorder="1" applyAlignment="1">
      <alignment vertical="center"/>
    </xf>
    <xf numFmtId="0" fontId="45" fillId="7" borderId="0" xfId="0" applyFont="1" applyFill="1" applyAlignment="1">
      <alignment horizontal="left"/>
    </xf>
    <xf numFmtId="0" fontId="45" fillId="0" borderId="0" xfId="0" applyFont="1" applyAlignment="1">
      <alignment horizontal="left"/>
    </xf>
    <xf numFmtId="0" fontId="3" fillId="4" borderId="45" xfId="0" quotePrefix="1" applyFont="1" applyFill="1" applyBorder="1" applyAlignment="1">
      <alignment horizontal="center" vertical="center" wrapText="1"/>
    </xf>
    <xf numFmtId="0" fontId="3" fillId="4" borderId="64" xfId="0" quotePrefix="1" applyFont="1" applyFill="1" applyBorder="1" applyAlignment="1">
      <alignment horizontal="center" vertical="center" wrapText="1"/>
    </xf>
    <xf numFmtId="0" fontId="3" fillId="0" borderId="45" xfId="0" quotePrefix="1" applyFont="1" applyBorder="1" applyAlignment="1">
      <alignment horizontal="center" vertical="center" wrapText="1"/>
    </xf>
    <xf numFmtId="0" fontId="3" fillId="0" borderId="64" xfId="0" quotePrefix="1" applyFont="1" applyBorder="1" applyAlignment="1">
      <alignment horizontal="center" vertical="center" wrapText="1"/>
    </xf>
    <xf numFmtId="0" fontId="13" fillId="3" borderId="39" xfId="3" applyFont="1" applyFill="1" applyBorder="1" applyAlignment="1" applyProtection="1">
      <alignment horizontal="right" vertical="center" shrinkToFit="1"/>
      <protection locked="0"/>
    </xf>
    <xf numFmtId="0" fontId="13" fillId="0" borderId="39" xfId="3" applyFont="1" applyBorder="1" applyAlignment="1">
      <alignment horizontal="right" vertical="center" shrinkToFit="1"/>
    </xf>
    <xf numFmtId="0" fontId="12" fillId="3" borderId="0" xfId="3" applyFont="1" applyFill="1" applyAlignment="1" applyProtection="1">
      <alignment horizontal="center" vertical="center" shrinkToFit="1"/>
      <protection locked="0"/>
    </xf>
    <xf numFmtId="0" fontId="12" fillId="0" borderId="0" xfId="3" applyFont="1" applyAlignment="1">
      <alignment horizontal="center" vertical="center" shrinkToFit="1"/>
    </xf>
    <xf numFmtId="49" fontId="21" fillId="3" borderId="0" xfId="3" applyNumberFormat="1" applyFont="1" applyFill="1" applyAlignment="1" applyProtection="1">
      <alignment horizontal="center" vertical="center" shrinkToFit="1"/>
      <protection locked="0"/>
    </xf>
    <xf numFmtId="0" fontId="21" fillId="0" borderId="0" xfId="3" applyFont="1" applyAlignment="1">
      <alignment horizontal="center" vertical="center" shrinkToFit="1"/>
    </xf>
    <xf numFmtId="0" fontId="52" fillId="7" borderId="7" xfId="0" applyFont="1" applyFill="1" applyBorder="1" applyAlignment="1">
      <alignment horizontal="center" vertical="center" wrapText="1"/>
    </xf>
    <xf numFmtId="0" fontId="52" fillId="0" borderId="7" xfId="0" applyFont="1" applyBorder="1" applyAlignment="1">
      <alignment horizontal="center" vertical="center" wrapText="1"/>
    </xf>
    <xf numFmtId="0" fontId="49" fillId="0" borderId="0" xfId="0" applyFont="1" applyAlignment="1">
      <alignment vertical="center"/>
    </xf>
    <xf numFmtId="49" fontId="8" fillId="6" borderId="37" xfId="0" applyNumberFormat="1" applyFont="1" applyFill="1" applyBorder="1" applyAlignment="1" applyProtection="1">
      <alignment horizontal="center" vertical="center" shrinkToFit="1"/>
      <protection locked="0"/>
    </xf>
    <xf numFmtId="49" fontId="8" fillId="6" borderId="26" xfId="0" applyNumberFormat="1" applyFont="1" applyFill="1" applyBorder="1" applyAlignment="1" applyProtection="1">
      <alignment horizontal="center" vertical="center" shrinkToFit="1"/>
      <protection locked="0"/>
    </xf>
    <xf numFmtId="49" fontId="8" fillId="6" borderId="60" xfId="0" applyNumberFormat="1" applyFont="1" applyFill="1" applyBorder="1" applyAlignment="1" applyProtection="1">
      <alignment horizontal="center" vertical="center" shrinkToFit="1"/>
      <protection locked="0"/>
    </xf>
    <xf numFmtId="49" fontId="8" fillId="6" borderId="20" xfId="0" applyNumberFormat="1" applyFont="1" applyFill="1" applyBorder="1" applyAlignment="1" applyProtection="1">
      <alignment horizontal="center" vertical="center" shrinkToFit="1"/>
      <protection locked="0"/>
    </xf>
    <xf numFmtId="49" fontId="8" fillId="6" borderId="47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>
      <alignment horizontal="center" vertical="center" shrinkToFit="1"/>
    </xf>
    <xf numFmtId="49" fontId="8" fillId="0" borderId="47" xfId="0" applyNumberFormat="1" applyFont="1" applyBorder="1" applyAlignment="1">
      <alignment horizontal="center" vertical="center" shrinkToFit="1"/>
    </xf>
    <xf numFmtId="49" fontId="8" fillId="0" borderId="60" xfId="0" applyNumberFormat="1" applyFont="1" applyBorder="1" applyAlignment="1">
      <alignment horizontal="center" vertical="center" shrinkToFit="1"/>
    </xf>
    <xf numFmtId="0" fontId="23" fillId="0" borderId="39" xfId="3" quotePrefix="1" applyFont="1" applyBorder="1" applyAlignment="1">
      <alignment horizontal="left" vertical="center"/>
    </xf>
    <xf numFmtId="179" fontId="8" fillId="0" borderId="47" xfId="1" applyNumberFormat="1" applyFont="1" applyFill="1" applyBorder="1" applyAlignment="1" applyProtection="1">
      <alignment vertical="center" shrinkToFit="1"/>
    </xf>
    <xf numFmtId="179" fontId="8" fillId="0" borderId="46" xfId="1" applyNumberFormat="1" applyFont="1" applyFill="1" applyBorder="1" applyAlignment="1" applyProtection="1">
      <alignment vertical="center" shrinkToFit="1"/>
    </xf>
    <xf numFmtId="180" fontId="45" fillId="0" borderId="47" xfId="0" applyNumberFormat="1" applyFont="1" applyBorder="1" applyAlignment="1">
      <alignment horizontal="right" vertical="center" shrinkToFit="1"/>
    </xf>
    <xf numFmtId="180" fontId="45" fillId="0" borderId="46" xfId="0" applyNumberFormat="1" applyFont="1" applyBorder="1" applyAlignment="1">
      <alignment horizontal="right" vertical="center" shrinkToFit="1"/>
    </xf>
    <xf numFmtId="0" fontId="8" fillId="0" borderId="47" xfId="2" applyNumberFormat="1" applyFont="1" applyFill="1" applyBorder="1" applyAlignment="1" applyProtection="1">
      <alignment horizontal="right" vertical="center"/>
    </xf>
    <xf numFmtId="0" fontId="8" fillId="0" borderId="49" xfId="2" applyNumberFormat="1" applyFont="1" applyFill="1" applyBorder="1" applyAlignment="1" applyProtection="1">
      <alignment horizontal="right" vertical="center"/>
    </xf>
    <xf numFmtId="0" fontId="45" fillId="0" borderId="47" xfId="2" applyNumberFormat="1" applyFont="1" applyFill="1" applyBorder="1" applyAlignment="1" applyProtection="1">
      <alignment horizontal="right" vertical="center" shrinkToFit="1"/>
    </xf>
    <xf numFmtId="0" fontId="45" fillId="0" borderId="46" xfId="2" applyNumberFormat="1" applyFont="1" applyFill="1" applyBorder="1" applyAlignment="1" applyProtection="1">
      <alignment horizontal="right" vertical="center" shrinkToFit="1"/>
    </xf>
    <xf numFmtId="0" fontId="10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9" fontId="6" fillId="0" borderId="19" xfId="0" applyNumberFormat="1" applyFont="1" applyBorder="1" applyAlignment="1" applyProtection="1">
      <alignment vertical="center" wrapText="1"/>
      <protection locked="0"/>
    </xf>
    <xf numFmtId="49" fontId="6" fillId="0" borderId="22" xfId="0" applyNumberFormat="1" applyFont="1" applyBorder="1" applyAlignment="1" applyProtection="1">
      <alignment vertical="center" wrapText="1"/>
      <protection locked="0"/>
    </xf>
    <xf numFmtId="49" fontId="6" fillId="0" borderId="55" xfId="0" applyNumberFormat="1" applyFont="1" applyBorder="1" applyAlignment="1" applyProtection="1">
      <alignment vertical="center" wrapText="1"/>
      <protection locked="0"/>
    </xf>
    <xf numFmtId="49" fontId="6" fillId="0" borderId="25" xfId="0" applyNumberFormat="1" applyFont="1" applyBorder="1" applyAlignment="1" applyProtection="1">
      <alignment vertical="center" wrapText="1"/>
      <protection locked="0"/>
    </xf>
    <xf numFmtId="49" fontId="6" fillId="0" borderId="27" xfId="0" applyNumberFormat="1" applyFont="1" applyBorder="1" applyAlignment="1" applyProtection="1">
      <alignment vertical="center" wrapText="1"/>
      <protection locked="0"/>
    </xf>
    <xf numFmtId="179" fontId="8" fillId="0" borderId="49" xfId="1" applyNumberFormat="1" applyFont="1" applyFill="1" applyBorder="1" applyAlignment="1" applyProtection="1">
      <alignment vertical="center" shrinkToFit="1"/>
    </xf>
    <xf numFmtId="179" fontId="8" fillId="0" borderId="20" xfId="1" applyNumberFormat="1" applyFont="1" applyFill="1" applyBorder="1" applyAlignment="1" applyProtection="1">
      <alignment vertical="center" shrinkToFit="1"/>
    </xf>
    <xf numFmtId="179" fontId="8" fillId="0" borderId="21" xfId="1" applyNumberFormat="1" applyFont="1" applyFill="1" applyBorder="1" applyAlignment="1" applyProtection="1">
      <alignment vertical="center" shrinkToFit="1"/>
    </xf>
    <xf numFmtId="179" fontId="8" fillId="0" borderId="38" xfId="1" applyNumberFormat="1" applyFont="1" applyFill="1" applyBorder="1" applyAlignment="1" applyProtection="1">
      <alignment vertical="center" shrinkToFit="1"/>
    </xf>
    <xf numFmtId="49" fontId="6" fillId="0" borderId="35" xfId="0" applyNumberFormat="1" applyFont="1" applyBorder="1" applyAlignment="1" applyProtection="1">
      <alignment vertical="center" wrapText="1"/>
      <protection locked="0"/>
    </xf>
    <xf numFmtId="49" fontId="6" fillId="0" borderId="45" xfId="0" applyNumberFormat="1" applyFont="1" applyBorder="1" applyAlignment="1">
      <alignment horizontal="left" vertical="center" wrapText="1"/>
    </xf>
    <xf numFmtId="49" fontId="6" fillId="0" borderId="46" xfId="0" applyNumberFormat="1" applyFont="1" applyBorder="1" applyAlignment="1">
      <alignment horizontal="left" vertical="center" wrapText="1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6" borderId="13" xfId="0" applyFill="1" applyBorder="1" applyAlignment="1">
      <alignment vertical="center"/>
    </xf>
    <xf numFmtId="0" fontId="49" fillId="0" borderId="0" xfId="0" applyFont="1" applyAlignment="1" applyProtection="1">
      <alignment vertical="center"/>
      <protection locked="0"/>
    </xf>
    <xf numFmtId="0" fontId="49" fillId="0" borderId="13" xfId="0" applyFont="1" applyBorder="1" applyAlignment="1" applyProtection="1">
      <alignment vertical="center"/>
      <protection locked="0"/>
    </xf>
    <xf numFmtId="0" fontId="58" fillId="6" borderId="0" xfId="0" applyFont="1" applyFill="1" applyAlignment="1">
      <alignment horizontal="center" vertical="center"/>
    </xf>
    <xf numFmtId="38" fontId="43" fillId="0" borderId="21" xfId="1" applyFont="1" applyFill="1" applyBorder="1" applyAlignment="1" applyProtection="1">
      <alignment horizontal="right" vertical="center" shrinkToFit="1"/>
    </xf>
    <xf numFmtId="38" fontId="43" fillId="0" borderId="9" xfId="1" applyFont="1" applyFill="1" applyBorder="1" applyAlignment="1" applyProtection="1">
      <alignment horizontal="right" vertical="center" shrinkToFit="1"/>
    </xf>
    <xf numFmtId="0" fontId="8" fillId="0" borderId="7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38" fontId="43" fillId="0" borderId="46" xfId="1" applyFont="1" applyFill="1" applyBorder="1" applyAlignment="1" applyProtection="1">
      <alignment horizontal="right" vertical="center" shrinkToFit="1"/>
    </xf>
    <xf numFmtId="38" fontId="43" fillId="0" borderId="48" xfId="1" applyFont="1" applyFill="1" applyBorder="1" applyAlignment="1" applyProtection="1">
      <alignment horizontal="right" vertical="center" shrinkToFit="1"/>
    </xf>
    <xf numFmtId="38" fontId="9" fillId="0" borderId="21" xfId="1" applyFont="1" applyFill="1" applyBorder="1" applyAlignment="1" applyProtection="1">
      <alignment horizontal="center" vertical="center"/>
    </xf>
    <xf numFmtId="38" fontId="9" fillId="0" borderId="9" xfId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11" xfId="1" applyFont="1" applyFill="1" applyBorder="1" applyAlignment="1" applyProtection="1">
      <alignment horizontal="center" vertical="center"/>
    </xf>
    <xf numFmtId="38" fontId="43" fillId="0" borderId="20" xfId="1" applyFont="1" applyFill="1" applyBorder="1" applyAlignment="1" applyProtection="1">
      <alignment horizontal="right" vertical="center" shrinkToFit="1"/>
    </xf>
    <xf numFmtId="38" fontId="43" fillId="0" borderId="47" xfId="1" applyFont="1" applyFill="1" applyBorder="1" applyAlignment="1" applyProtection="1">
      <alignment horizontal="right" vertical="center" shrinkToFi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180" fontId="45" fillId="0" borderId="60" xfId="0" applyNumberFormat="1" applyFont="1" applyBorder="1" applyAlignment="1">
      <alignment horizontal="right" vertical="center" shrinkToFit="1"/>
    </xf>
    <xf numFmtId="180" fontId="45" fillId="0" borderId="61" xfId="0" applyNumberFormat="1" applyFont="1" applyBorder="1" applyAlignment="1">
      <alignment horizontal="right" vertical="center" shrinkToFit="1"/>
    </xf>
    <xf numFmtId="0" fontId="6" fillId="0" borderId="20" xfId="0" applyFont="1" applyBorder="1" applyAlignment="1">
      <alignment horizontal="center" vertical="center" wrapText="1"/>
    </xf>
    <xf numFmtId="177" fontId="8" fillId="0" borderId="45" xfId="0" applyNumberFormat="1" applyFont="1" applyBorder="1" applyAlignment="1">
      <alignment horizontal="center" vertical="center"/>
    </xf>
    <xf numFmtId="177" fontId="8" fillId="0" borderId="48" xfId="0" applyNumberFormat="1" applyFont="1" applyBorder="1" applyAlignment="1">
      <alignment horizontal="center" vertical="center"/>
    </xf>
    <xf numFmtId="49" fontId="6" fillId="0" borderId="64" xfId="0" applyNumberFormat="1" applyFont="1" applyBorder="1" applyAlignment="1">
      <alignment horizontal="left" vertical="center" wrapText="1"/>
    </xf>
    <xf numFmtId="49" fontId="6" fillId="0" borderId="61" xfId="0" applyNumberFormat="1" applyFont="1" applyBorder="1" applyAlignment="1">
      <alignment horizontal="left" vertical="center" wrapText="1"/>
    </xf>
    <xf numFmtId="177" fontId="8" fillId="0" borderId="7" xfId="0" applyNumberFormat="1" applyFont="1" applyBorder="1" applyAlignment="1">
      <alignment horizontal="center" vertical="center"/>
    </xf>
    <xf numFmtId="177" fontId="8" fillId="0" borderId="9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38" fontId="43" fillId="4" borderId="47" xfId="1" applyFont="1" applyFill="1" applyBorder="1" applyAlignment="1" applyProtection="1">
      <alignment horizontal="right" vertical="center" shrinkToFit="1"/>
    </xf>
    <xf numFmtId="38" fontId="43" fillId="4" borderId="46" xfId="1" applyFont="1" applyFill="1" applyBorder="1" applyAlignment="1" applyProtection="1">
      <alignment horizontal="right" vertical="center" shrinkToFit="1"/>
    </xf>
    <xf numFmtId="38" fontId="43" fillId="4" borderId="48" xfId="1" applyFont="1" applyFill="1" applyBorder="1" applyAlignment="1" applyProtection="1">
      <alignment horizontal="right" vertical="center" shrinkToFit="1"/>
    </xf>
    <xf numFmtId="38" fontId="43" fillId="4" borderId="14" xfId="1" applyFont="1" applyFill="1" applyBorder="1" applyAlignment="1" applyProtection="1">
      <alignment horizontal="right" vertical="center" shrinkToFit="1"/>
    </xf>
    <xf numFmtId="38" fontId="43" fillId="4" borderId="4" xfId="1" applyFont="1" applyFill="1" applyBorder="1" applyAlignment="1" applyProtection="1">
      <alignment horizontal="right" vertical="center" shrinkToFit="1"/>
    </xf>
    <xf numFmtId="38" fontId="43" fillId="4" borderId="21" xfId="1" applyFont="1" applyFill="1" applyBorder="1" applyAlignment="1" applyProtection="1">
      <alignment horizontal="right" vertical="center" shrinkToFit="1"/>
    </xf>
    <xf numFmtId="38" fontId="43" fillId="4" borderId="9" xfId="1" applyFont="1" applyFill="1" applyBorder="1" applyAlignment="1" applyProtection="1">
      <alignment horizontal="right" vertical="center" shrinkToFit="1"/>
    </xf>
    <xf numFmtId="38" fontId="43" fillId="6" borderId="21" xfId="1" applyFont="1" applyFill="1" applyBorder="1" applyAlignment="1" applyProtection="1">
      <alignment horizontal="right" vertical="center" shrinkToFit="1"/>
      <protection locked="0"/>
    </xf>
    <xf numFmtId="38" fontId="43" fillId="6" borderId="9" xfId="1" applyFont="1" applyFill="1" applyBorder="1" applyAlignment="1" applyProtection="1">
      <alignment horizontal="right" vertical="center" shrinkToFit="1"/>
      <protection locked="0"/>
    </xf>
    <xf numFmtId="38" fontId="43" fillId="0" borderId="60" xfId="1" applyFont="1" applyFill="1" applyBorder="1" applyAlignment="1" applyProtection="1">
      <alignment horizontal="right" vertical="center" shrinkToFit="1"/>
    </xf>
    <xf numFmtId="38" fontId="43" fillId="0" borderId="61" xfId="1" applyFont="1" applyFill="1" applyBorder="1" applyAlignment="1" applyProtection="1">
      <alignment horizontal="right" vertical="center" shrinkToFit="1"/>
    </xf>
    <xf numFmtId="38" fontId="43" fillId="0" borderId="69" xfId="1" applyFont="1" applyFill="1" applyBorder="1" applyAlignment="1" applyProtection="1">
      <alignment horizontal="right" vertical="center" shrinkToFit="1"/>
    </xf>
    <xf numFmtId="38" fontId="43" fillId="0" borderId="70" xfId="1" applyFont="1" applyFill="1" applyBorder="1" applyAlignment="1" applyProtection="1">
      <alignment horizontal="right" vertical="center" shrinkToFit="1"/>
    </xf>
    <xf numFmtId="38" fontId="43" fillId="0" borderId="71" xfId="1" applyFont="1" applyFill="1" applyBorder="1" applyAlignment="1" applyProtection="1">
      <alignment horizontal="right" vertical="center" shrinkToFit="1"/>
    </xf>
    <xf numFmtId="0" fontId="8" fillId="0" borderId="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38" fontId="43" fillId="0" borderId="14" xfId="1" applyFont="1" applyFill="1" applyBorder="1" applyAlignment="1" applyProtection="1">
      <alignment horizontal="right" vertical="center" shrinkToFit="1"/>
    </xf>
    <xf numFmtId="38" fontId="43" fillId="0" borderId="4" xfId="1" applyFont="1" applyFill="1" applyBorder="1" applyAlignment="1" applyProtection="1">
      <alignment horizontal="right" vertical="center" shrinkToFit="1"/>
    </xf>
    <xf numFmtId="49" fontId="6" fillId="0" borderId="62" xfId="0" applyNumberFormat="1" applyFont="1" applyBorder="1" applyAlignment="1" applyProtection="1">
      <alignment vertical="center" wrapText="1"/>
      <protection locked="0"/>
    </xf>
    <xf numFmtId="49" fontId="6" fillId="0" borderId="29" xfId="0" applyNumberFormat="1" applyFont="1" applyBorder="1" applyAlignment="1" applyProtection="1">
      <alignment vertical="center" wrapText="1"/>
      <protection locked="0"/>
    </xf>
    <xf numFmtId="49" fontId="6" fillId="0" borderId="30" xfId="0" applyNumberFormat="1" applyFont="1" applyBorder="1" applyAlignment="1" applyProtection="1">
      <alignment vertical="center" wrapText="1"/>
      <protection locked="0"/>
    </xf>
    <xf numFmtId="38" fontId="6" fillId="0" borderId="0" xfId="0" applyNumberFormat="1" applyFont="1" applyAlignment="1">
      <alignment horizontal="left" vertical="center" wrapText="1"/>
    </xf>
    <xf numFmtId="38" fontId="6" fillId="0" borderId="11" xfId="0" applyNumberFormat="1" applyFont="1" applyBorder="1" applyAlignment="1">
      <alignment horizontal="left" vertical="center" wrapText="1"/>
    </xf>
    <xf numFmtId="38" fontId="6" fillId="0" borderId="13" xfId="0" applyNumberFormat="1" applyFont="1" applyBorder="1" applyAlignment="1">
      <alignment horizontal="left" vertical="center" wrapText="1"/>
    </xf>
    <xf numFmtId="38" fontId="6" fillId="0" borderId="12" xfId="0" applyNumberFormat="1" applyFont="1" applyBorder="1" applyAlignment="1">
      <alignment horizontal="left" vertical="center" wrapText="1"/>
    </xf>
    <xf numFmtId="179" fontId="8" fillId="0" borderId="60" xfId="0" applyNumberFormat="1" applyFont="1" applyBorder="1" applyAlignment="1">
      <alignment vertical="center" shrinkToFit="1"/>
    </xf>
    <xf numFmtId="179" fontId="8" fillId="0" borderId="61" xfId="0" applyNumberFormat="1" applyFont="1" applyBorder="1" applyAlignment="1">
      <alignment vertical="center" shrinkToFit="1"/>
    </xf>
    <xf numFmtId="179" fontId="8" fillId="0" borderId="62" xfId="0" applyNumberFormat="1" applyFont="1" applyBorder="1" applyAlignment="1">
      <alignment vertical="center" shrinkToFit="1"/>
    </xf>
    <xf numFmtId="0" fontId="8" fillId="0" borderId="60" xfId="2" applyNumberFormat="1" applyFont="1" applyFill="1" applyBorder="1" applyAlignment="1" applyProtection="1">
      <alignment horizontal="right" vertical="center"/>
    </xf>
    <xf numFmtId="0" fontId="8" fillId="0" borderId="62" xfId="2" applyNumberFormat="1" applyFont="1" applyFill="1" applyBorder="1" applyAlignment="1" applyProtection="1">
      <alignment horizontal="right" vertical="center"/>
    </xf>
    <xf numFmtId="0" fontId="45" fillId="0" borderId="60" xfId="2" applyNumberFormat="1" applyFont="1" applyFill="1" applyBorder="1" applyAlignment="1" applyProtection="1">
      <alignment horizontal="right" vertical="center" shrinkToFit="1"/>
    </xf>
    <xf numFmtId="0" fontId="45" fillId="0" borderId="61" xfId="2" applyNumberFormat="1" applyFont="1" applyFill="1" applyBorder="1" applyAlignment="1" applyProtection="1">
      <alignment horizontal="right" vertical="center" shrinkToFit="1"/>
    </xf>
    <xf numFmtId="177" fontId="8" fillId="0" borderId="64" xfId="0" applyNumberFormat="1" applyFont="1" applyBorder="1" applyAlignment="1">
      <alignment horizontal="center" vertical="center"/>
    </xf>
    <xf numFmtId="177" fontId="8" fillId="0" borderId="63" xfId="0" applyNumberFormat="1" applyFont="1" applyBorder="1" applyAlignment="1">
      <alignment horizontal="center" vertical="center"/>
    </xf>
    <xf numFmtId="0" fontId="8" fillId="0" borderId="47" xfId="0" applyFont="1" applyBorder="1" applyAlignment="1">
      <alignment horizontal="right" vertical="center"/>
    </xf>
    <xf numFmtId="0" fontId="8" fillId="0" borderId="49" xfId="0" applyFont="1" applyBorder="1" applyAlignment="1">
      <alignment horizontal="right" vertical="center"/>
    </xf>
    <xf numFmtId="0" fontId="45" fillId="0" borderId="47" xfId="0" applyFont="1" applyBorder="1" applyAlignment="1">
      <alignment horizontal="right" vertical="center" shrinkToFit="1"/>
    </xf>
    <xf numFmtId="0" fontId="45" fillId="0" borderId="46" xfId="0" applyFont="1" applyBorder="1" applyAlignment="1">
      <alignment horizontal="right" vertical="center" shrinkToFit="1"/>
    </xf>
    <xf numFmtId="0" fontId="10" fillId="0" borderId="20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78" fontId="3" fillId="0" borderId="0" xfId="0" applyNumberFormat="1" applyFont="1" applyAlignment="1">
      <alignment horizontal="center" vertical="center" shrinkToFit="1"/>
    </xf>
    <xf numFmtId="0" fontId="44" fillId="0" borderId="0" xfId="0" applyFont="1" applyAlignment="1">
      <alignment horizontal="left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68" xfId="0" applyFont="1" applyBorder="1" applyAlignment="1">
      <alignment vertical="center"/>
    </xf>
    <xf numFmtId="0" fontId="8" fillId="0" borderId="68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46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42" fillId="0" borderId="79" xfId="0" applyFont="1" applyBorder="1" applyAlignment="1">
      <alignment horizontal="center" vertical="center"/>
    </xf>
    <xf numFmtId="0" fontId="42" fillId="0" borderId="73" xfId="0" applyFont="1" applyBorder="1" applyAlignment="1">
      <alignment horizontal="center" vertical="center"/>
    </xf>
    <xf numFmtId="0" fontId="41" fillId="0" borderId="73" xfId="0" applyFont="1" applyBorder="1" applyAlignment="1">
      <alignment horizontal="left" vertical="center" shrinkToFit="1"/>
    </xf>
    <xf numFmtId="0" fontId="41" fillId="0" borderId="80" xfId="0" applyFont="1" applyBorder="1" applyAlignment="1">
      <alignment horizontal="left" vertical="center" shrinkToFit="1"/>
    </xf>
    <xf numFmtId="0" fontId="10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68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shrinkToFit="1"/>
    </xf>
    <xf numFmtId="0" fontId="3" fillId="0" borderId="41" xfId="0" applyFont="1" applyBorder="1" applyAlignment="1">
      <alignment horizontal="left" vertical="center" shrinkToFit="1"/>
    </xf>
    <xf numFmtId="0" fontId="3" fillId="0" borderId="43" xfId="0" applyFont="1" applyBorder="1" applyAlignment="1">
      <alignment horizontal="left" vertical="center" shrinkToFit="1"/>
    </xf>
    <xf numFmtId="0" fontId="3" fillId="0" borderId="42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0" fillId="0" borderId="21" xfId="0" applyFont="1" applyBorder="1" applyAlignment="1">
      <alignment horizontal="right" vertical="center"/>
    </xf>
    <xf numFmtId="0" fontId="8" fillId="0" borderId="6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 wrapText="1" shrinkToFit="1"/>
    </xf>
    <xf numFmtId="0" fontId="6" fillId="0" borderId="50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9" fillId="0" borderId="4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38" fillId="0" borderId="51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38" fillId="0" borderId="53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38" fontId="9" fillId="0" borderId="21" xfId="0" applyNumberFormat="1" applyFont="1" applyBorder="1" applyAlignment="1">
      <alignment horizontal="center" vertical="center"/>
    </xf>
    <xf numFmtId="38" fontId="9" fillId="0" borderId="9" xfId="0" applyNumberFormat="1" applyFont="1" applyBorder="1" applyAlignment="1">
      <alignment horizontal="center" vertical="center"/>
    </xf>
    <xf numFmtId="38" fontId="9" fillId="0" borderId="0" xfId="0" applyNumberFormat="1" applyFont="1" applyAlignment="1">
      <alignment horizontal="center" vertical="center"/>
    </xf>
    <xf numFmtId="38" fontId="9" fillId="0" borderId="11" xfId="0" applyNumberFormat="1" applyFont="1" applyBorder="1" applyAlignment="1">
      <alignment horizontal="center" vertical="center"/>
    </xf>
    <xf numFmtId="0" fontId="45" fillId="6" borderId="47" xfId="2" applyNumberFormat="1" applyFont="1" applyFill="1" applyBorder="1" applyAlignment="1" applyProtection="1">
      <alignment horizontal="right" vertical="center" shrinkToFit="1"/>
      <protection locked="0"/>
    </xf>
    <xf numFmtId="0" fontId="45" fillId="6" borderId="46" xfId="2" applyNumberFormat="1" applyFont="1" applyFill="1" applyBorder="1" applyAlignment="1" applyProtection="1">
      <alignment horizontal="right" vertical="center" shrinkToFit="1"/>
      <protection locked="0"/>
    </xf>
    <xf numFmtId="0" fontId="8" fillId="6" borderId="47" xfId="2" applyNumberFormat="1" applyFont="1" applyFill="1" applyBorder="1" applyAlignment="1" applyProtection="1">
      <alignment horizontal="right" vertical="center"/>
      <protection locked="0"/>
    </xf>
    <xf numFmtId="0" fontId="8" fillId="6" borderId="49" xfId="2" applyNumberFormat="1" applyFont="1" applyFill="1" applyBorder="1" applyAlignment="1" applyProtection="1">
      <alignment horizontal="right" vertical="center"/>
      <protection locked="0"/>
    </xf>
    <xf numFmtId="0" fontId="8" fillId="6" borderId="47" xfId="0" applyFont="1" applyFill="1" applyBorder="1" applyAlignment="1" applyProtection="1">
      <alignment horizontal="right" vertical="center"/>
      <protection locked="0"/>
    </xf>
    <xf numFmtId="0" fontId="8" fillId="6" borderId="49" xfId="0" applyFont="1" applyFill="1" applyBorder="1" applyAlignment="1" applyProtection="1">
      <alignment horizontal="right" vertical="center"/>
      <protection locked="0"/>
    </xf>
    <xf numFmtId="180" fontId="45" fillId="6" borderId="47" xfId="0" applyNumberFormat="1" applyFont="1" applyFill="1" applyBorder="1" applyAlignment="1" applyProtection="1">
      <alignment horizontal="right" vertical="center" shrinkToFit="1"/>
      <protection locked="0"/>
    </xf>
    <xf numFmtId="180" fontId="45" fillId="6" borderId="46" xfId="0" applyNumberFormat="1" applyFont="1" applyFill="1" applyBorder="1" applyAlignment="1" applyProtection="1">
      <alignment horizontal="right" vertical="center" shrinkToFit="1"/>
      <protection locked="0"/>
    </xf>
    <xf numFmtId="179" fontId="8" fillId="4" borderId="47" xfId="0" applyNumberFormat="1" applyFont="1" applyFill="1" applyBorder="1" applyAlignment="1">
      <alignment vertical="center" shrinkToFit="1"/>
    </xf>
    <xf numFmtId="179" fontId="8" fillId="4" borderId="46" xfId="0" applyNumberFormat="1" applyFont="1" applyFill="1" applyBorder="1" applyAlignment="1">
      <alignment vertical="center" shrinkToFit="1"/>
    </xf>
    <xf numFmtId="179" fontId="8" fillId="4" borderId="20" xfId="0" applyNumberFormat="1" applyFont="1" applyFill="1" applyBorder="1" applyAlignment="1">
      <alignment vertical="center" shrinkToFit="1"/>
    </xf>
    <xf numFmtId="179" fontId="8" fillId="4" borderId="21" xfId="0" applyNumberFormat="1" applyFont="1" applyFill="1" applyBorder="1" applyAlignment="1">
      <alignment vertical="center" shrinkToFit="1"/>
    </xf>
    <xf numFmtId="179" fontId="8" fillId="4" borderId="60" xfId="0" applyNumberFormat="1" applyFont="1" applyFill="1" applyBorder="1" applyAlignment="1">
      <alignment vertical="center" shrinkToFit="1"/>
    </xf>
    <xf numFmtId="179" fontId="8" fillId="4" borderId="61" xfId="0" applyNumberFormat="1" applyFont="1" applyFill="1" applyBorder="1" applyAlignment="1">
      <alignment vertical="center" shrinkToFit="1"/>
    </xf>
    <xf numFmtId="179" fontId="8" fillId="0" borderId="47" xfId="0" applyNumberFormat="1" applyFont="1" applyBorder="1" applyAlignment="1">
      <alignment vertical="center" shrinkToFit="1"/>
    </xf>
    <xf numFmtId="179" fontId="8" fillId="0" borderId="46" xfId="0" applyNumberFormat="1" applyFont="1" applyBorder="1" applyAlignment="1">
      <alignment vertical="center" shrinkToFit="1"/>
    </xf>
    <xf numFmtId="177" fontId="8" fillId="6" borderId="7" xfId="0" applyNumberFormat="1" applyFont="1" applyFill="1" applyBorder="1" applyAlignment="1" applyProtection="1">
      <alignment horizontal="center" vertical="center"/>
      <protection locked="0"/>
    </xf>
    <xf numFmtId="177" fontId="8" fillId="6" borderId="9" xfId="0" applyNumberFormat="1" applyFont="1" applyFill="1" applyBorder="1" applyAlignment="1" applyProtection="1">
      <alignment horizontal="center" vertical="center"/>
      <protection locked="0"/>
    </xf>
    <xf numFmtId="177" fontId="8" fillId="6" borderId="45" xfId="0" applyNumberFormat="1" applyFont="1" applyFill="1" applyBorder="1" applyAlignment="1" applyProtection="1">
      <alignment horizontal="center" vertical="center"/>
      <protection locked="0"/>
    </xf>
    <xf numFmtId="177" fontId="8" fillId="6" borderId="48" xfId="0" applyNumberFormat="1" applyFont="1" applyFill="1" applyBorder="1" applyAlignment="1" applyProtection="1">
      <alignment horizontal="center" vertical="center"/>
      <protection locked="0"/>
    </xf>
    <xf numFmtId="49" fontId="6" fillId="6" borderId="45" xfId="0" applyNumberFormat="1" applyFont="1" applyFill="1" applyBorder="1" applyAlignment="1" applyProtection="1">
      <alignment horizontal="left" vertical="center" wrapText="1"/>
      <protection locked="0"/>
    </xf>
    <xf numFmtId="49" fontId="6" fillId="6" borderId="46" xfId="0" applyNumberFormat="1" applyFont="1" applyFill="1" applyBorder="1" applyAlignment="1" applyProtection="1">
      <alignment horizontal="left" vertical="center" wrapText="1"/>
      <protection locked="0"/>
    </xf>
    <xf numFmtId="0" fontId="45" fillId="6" borderId="60" xfId="2" applyNumberFormat="1" applyFont="1" applyFill="1" applyBorder="1" applyAlignment="1" applyProtection="1">
      <alignment horizontal="right" vertical="center" shrinkToFit="1"/>
      <protection locked="0"/>
    </xf>
    <xf numFmtId="0" fontId="45" fillId="6" borderId="61" xfId="2" applyNumberFormat="1" applyFont="1" applyFill="1" applyBorder="1" applyAlignment="1" applyProtection="1">
      <alignment horizontal="right" vertical="center" shrinkToFit="1"/>
      <protection locked="0"/>
    </xf>
    <xf numFmtId="0" fontId="8" fillId="4" borderId="3" xfId="0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179" fontId="8" fillId="4" borderId="72" xfId="0" applyNumberFormat="1" applyFont="1" applyFill="1" applyBorder="1" applyAlignment="1">
      <alignment vertical="center" shrinkToFit="1"/>
    </xf>
    <xf numFmtId="179" fontId="8" fillId="4" borderId="70" xfId="0" applyNumberFormat="1" applyFont="1" applyFill="1" applyBorder="1" applyAlignment="1">
      <alignment vertical="center" shrinkToFit="1"/>
    </xf>
    <xf numFmtId="179" fontId="8" fillId="4" borderId="71" xfId="0" applyNumberFormat="1" applyFont="1" applyFill="1" applyBorder="1" applyAlignment="1">
      <alignment vertical="center" shrinkToFit="1"/>
    </xf>
    <xf numFmtId="0" fontId="8" fillId="6" borderId="20" xfId="2" applyNumberFormat="1" applyFont="1" applyFill="1" applyBorder="1" applyAlignment="1" applyProtection="1">
      <alignment horizontal="right" vertical="center"/>
      <protection locked="0"/>
    </xf>
    <xf numFmtId="0" fontId="8" fillId="6" borderId="38" xfId="2" applyNumberFormat="1" applyFont="1" applyFill="1" applyBorder="1" applyAlignment="1" applyProtection="1">
      <alignment horizontal="right" vertical="center"/>
      <protection locked="0"/>
    </xf>
    <xf numFmtId="0" fontId="45" fillId="6" borderId="47" xfId="0" applyFont="1" applyFill="1" applyBorder="1" applyAlignment="1" applyProtection="1">
      <alignment horizontal="right" vertical="center" shrinkToFit="1"/>
      <protection locked="0"/>
    </xf>
    <xf numFmtId="0" fontId="45" fillId="6" borderId="46" xfId="0" applyFont="1" applyFill="1" applyBorder="1" applyAlignment="1" applyProtection="1">
      <alignment horizontal="right" vertical="center" shrinkToFit="1"/>
      <protection locked="0"/>
    </xf>
    <xf numFmtId="0" fontId="45" fillId="6" borderId="20" xfId="0" applyFont="1" applyFill="1" applyBorder="1" applyAlignment="1" applyProtection="1">
      <alignment horizontal="right" vertical="center" shrinkToFit="1"/>
      <protection locked="0"/>
    </xf>
    <xf numFmtId="0" fontId="45" fillId="6" borderId="21" xfId="0" applyFont="1" applyFill="1" applyBorder="1" applyAlignment="1" applyProtection="1">
      <alignment horizontal="right" vertical="center" shrinkToFit="1"/>
      <protection locked="0"/>
    </xf>
    <xf numFmtId="180" fontId="45" fillId="6" borderId="20" xfId="1" applyNumberFormat="1" applyFont="1" applyFill="1" applyBorder="1" applyAlignment="1" applyProtection="1">
      <alignment horizontal="right" vertical="center" shrinkToFit="1"/>
      <protection locked="0"/>
    </xf>
    <xf numFmtId="180" fontId="45" fillId="6" borderId="21" xfId="1" applyNumberFormat="1" applyFont="1" applyFill="1" applyBorder="1" applyAlignment="1" applyProtection="1">
      <alignment horizontal="right" vertical="center" shrinkToFit="1"/>
      <protection locked="0"/>
    </xf>
    <xf numFmtId="0" fontId="3" fillId="6" borderId="0" xfId="0" applyFont="1" applyFill="1" applyAlignment="1">
      <alignment vertical="center"/>
    </xf>
    <xf numFmtId="49" fontId="6" fillId="6" borderId="64" xfId="0" applyNumberFormat="1" applyFont="1" applyFill="1" applyBorder="1" applyAlignment="1" applyProtection="1">
      <alignment horizontal="left" vertical="center" wrapText="1"/>
      <protection locked="0"/>
    </xf>
    <xf numFmtId="49" fontId="6" fillId="6" borderId="61" xfId="0" applyNumberFormat="1" applyFont="1" applyFill="1" applyBorder="1" applyAlignment="1" applyProtection="1">
      <alignment horizontal="left" vertical="center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179" fontId="8" fillId="4" borderId="47" xfId="1" applyNumberFormat="1" applyFont="1" applyFill="1" applyBorder="1" applyAlignment="1" applyProtection="1">
      <alignment vertical="center" shrinkToFit="1"/>
    </xf>
    <xf numFmtId="179" fontId="8" fillId="4" borderId="46" xfId="1" applyNumberFormat="1" applyFont="1" applyFill="1" applyBorder="1" applyAlignment="1" applyProtection="1">
      <alignment vertical="center" shrinkToFit="1"/>
    </xf>
    <xf numFmtId="49" fontId="6" fillId="6" borderId="7" xfId="0" applyNumberFormat="1" applyFont="1" applyFill="1" applyBorder="1" applyAlignment="1" applyProtection="1">
      <alignment horizontal="left" vertical="center" wrapText="1"/>
      <protection locked="0"/>
    </xf>
    <xf numFmtId="49" fontId="6" fillId="6" borderId="21" xfId="0" applyNumberFormat="1" applyFont="1" applyFill="1" applyBorder="1" applyAlignment="1" applyProtection="1">
      <alignment horizontal="left" vertical="center" wrapText="1"/>
      <protection locked="0"/>
    </xf>
    <xf numFmtId="0" fontId="8" fillId="4" borderId="7" xfId="0" applyFont="1" applyFill="1" applyBorder="1" applyAlignment="1">
      <alignment vertical="center"/>
    </xf>
    <xf numFmtId="0" fontId="8" fillId="4" borderId="21" xfId="0" applyFont="1" applyFill="1" applyBorder="1" applyAlignment="1">
      <alignment vertical="center"/>
    </xf>
    <xf numFmtId="38" fontId="43" fillId="4" borderId="69" xfId="1" applyFont="1" applyFill="1" applyBorder="1" applyAlignment="1" applyProtection="1">
      <alignment horizontal="right" vertical="center" shrinkToFit="1"/>
    </xf>
    <xf numFmtId="38" fontId="43" fillId="4" borderId="70" xfId="1" applyFont="1" applyFill="1" applyBorder="1" applyAlignment="1" applyProtection="1">
      <alignment horizontal="right" vertical="center" shrinkToFit="1"/>
    </xf>
    <xf numFmtId="38" fontId="43" fillId="4" borderId="71" xfId="1" applyFont="1" applyFill="1" applyBorder="1" applyAlignment="1" applyProtection="1">
      <alignment horizontal="right" vertical="center" shrinkToFit="1"/>
    </xf>
    <xf numFmtId="38" fontId="9" fillId="4" borderId="21" xfId="1" applyFont="1" applyFill="1" applyBorder="1" applyAlignment="1" applyProtection="1">
      <alignment horizontal="center" vertical="center"/>
    </xf>
    <xf numFmtId="38" fontId="9" fillId="4" borderId="9" xfId="1" applyFont="1" applyFill="1" applyBorder="1" applyAlignment="1" applyProtection="1">
      <alignment horizontal="center" vertical="center"/>
    </xf>
    <xf numFmtId="38" fontId="9" fillId="4" borderId="0" xfId="1" applyFont="1" applyFill="1" applyBorder="1" applyAlignment="1" applyProtection="1">
      <alignment horizontal="center" vertical="center"/>
    </xf>
    <xf numFmtId="38" fontId="9" fillId="4" borderId="11" xfId="1" applyFont="1" applyFill="1" applyBorder="1" applyAlignment="1" applyProtection="1">
      <alignment horizontal="center" vertical="center"/>
    </xf>
    <xf numFmtId="38" fontId="43" fillId="4" borderId="20" xfId="1" applyFont="1" applyFill="1" applyBorder="1" applyAlignment="1" applyProtection="1">
      <alignment horizontal="right" vertical="center" shrinkToFit="1"/>
    </xf>
    <xf numFmtId="38" fontId="43" fillId="4" borderId="60" xfId="1" applyFont="1" applyFill="1" applyBorder="1" applyAlignment="1" applyProtection="1">
      <alignment horizontal="right" vertical="center" shrinkToFit="1"/>
    </xf>
    <xf numFmtId="38" fontId="43" fillId="4" borderId="61" xfId="1" applyFont="1" applyFill="1" applyBorder="1" applyAlignment="1" applyProtection="1">
      <alignment horizontal="right" vertical="center" shrinkToFit="1"/>
    </xf>
    <xf numFmtId="179" fontId="8" fillId="4" borderId="20" xfId="1" applyNumberFormat="1" applyFont="1" applyFill="1" applyBorder="1" applyAlignment="1" applyProtection="1">
      <alignment vertical="center" shrinkToFit="1"/>
    </xf>
    <xf numFmtId="179" fontId="8" fillId="4" borderId="21" xfId="1" applyNumberFormat="1" applyFont="1" applyFill="1" applyBorder="1" applyAlignment="1" applyProtection="1">
      <alignment vertical="center" shrinkToFit="1"/>
    </xf>
    <xf numFmtId="0" fontId="3" fillId="4" borderId="9" xfId="0" applyFont="1" applyFill="1" applyBorder="1" applyAlignment="1">
      <alignment horizontal="center" vertical="center"/>
    </xf>
    <xf numFmtId="49" fontId="41" fillId="6" borderId="73" xfId="0" applyNumberFormat="1" applyFont="1" applyFill="1" applyBorder="1" applyAlignment="1" applyProtection="1">
      <alignment horizontal="left" vertical="center" shrinkToFit="1"/>
      <protection locked="0"/>
    </xf>
    <xf numFmtId="49" fontId="41" fillId="6" borderId="80" xfId="0" applyNumberFormat="1" applyFont="1" applyFill="1" applyBorder="1" applyAlignment="1" applyProtection="1">
      <alignment horizontal="left" vertical="center" shrinkToFit="1"/>
      <protection locked="0"/>
    </xf>
    <xf numFmtId="38" fontId="9" fillId="4" borderId="21" xfId="0" applyNumberFormat="1" applyFont="1" applyFill="1" applyBorder="1" applyAlignment="1">
      <alignment horizontal="center" vertical="center"/>
    </xf>
    <xf numFmtId="38" fontId="9" fillId="4" borderId="9" xfId="0" applyNumberFormat="1" applyFont="1" applyFill="1" applyBorder="1" applyAlignment="1">
      <alignment horizontal="center" vertical="center"/>
    </xf>
    <xf numFmtId="38" fontId="9" fillId="4" borderId="0" xfId="0" applyNumberFormat="1" applyFont="1" applyFill="1" applyAlignment="1">
      <alignment horizontal="center" vertical="center"/>
    </xf>
    <xf numFmtId="38" fontId="9" fillId="4" borderId="11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/>
    </xf>
    <xf numFmtId="49" fontId="9" fillId="6" borderId="13" xfId="0" applyNumberFormat="1" applyFont="1" applyFill="1" applyBorder="1" applyAlignment="1" applyProtection="1">
      <alignment horizontal="center" vertical="center"/>
      <protection locked="0"/>
    </xf>
    <xf numFmtId="49" fontId="9" fillId="6" borderId="44" xfId="0" applyNumberFormat="1" applyFont="1" applyFill="1" applyBorder="1" applyAlignment="1" applyProtection="1">
      <alignment horizontal="center" vertical="center"/>
      <protection locked="0"/>
    </xf>
    <xf numFmtId="0" fontId="9" fillId="6" borderId="46" xfId="0" applyFont="1" applyFill="1" applyBorder="1" applyAlignment="1" applyProtection="1">
      <alignment horizontal="left" vertical="center" wrapText="1"/>
      <protection locked="0"/>
    </xf>
    <xf numFmtId="0" fontId="9" fillId="6" borderId="0" xfId="0" applyFont="1" applyFill="1" applyAlignment="1" applyProtection="1">
      <alignment horizontal="left" vertical="center" wrapText="1"/>
      <protection locked="0"/>
    </xf>
    <xf numFmtId="0" fontId="9" fillId="6" borderId="33" xfId="0" applyFont="1" applyFill="1" applyBorder="1" applyAlignment="1" applyProtection="1">
      <alignment horizontal="left" vertical="center" wrapText="1"/>
      <protection locked="0"/>
    </xf>
    <xf numFmtId="0" fontId="38" fillId="6" borderId="51" xfId="0" applyFont="1" applyFill="1" applyBorder="1" applyAlignment="1">
      <alignment horizontal="center" vertical="center" wrapText="1"/>
    </xf>
    <xf numFmtId="0" fontId="38" fillId="6" borderId="6" xfId="0" applyFont="1" applyFill="1" applyBorder="1" applyAlignment="1">
      <alignment horizontal="center" vertical="center" wrapText="1"/>
    </xf>
    <xf numFmtId="0" fontId="38" fillId="6" borderId="53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33" fillId="4" borderId="2" xfId="0" applyFont="1" applyFill="1" applyBorder="1" applyAlignment="1">
      <alignment vertical="center"/>
    </xf>
    <xf numFmtId="0" fontId="7" fillId="4" borderId="0" xfId="0" applyFont="1" applyFill="1" applyAlignment="1">
      <alignment horizontal="center" vertical="center" textRotation="255" wrapText="1"/>
    </xf>
    <xf numFmtId="0" fontId="6" fillId="4" borderId="75" xfId="0" applyFont="1" applyFill="1" applyBorder="1" applyAlignment="1">
      <alignment horizontal="center" vertical="center"/>
    </xf>
    <xf numFmtId="0" fontId="6" fillId="4" borderId="63" xfId="0" applyFont="1" applyFill="1" applyBorder="1" applyAlignment="1">
      <alignment horizontal="center" vertical="center"/>
    </xf>
    <xf numFmtId="49" fontId="5" fillId="6" borderId="73" xfId="0" applyNumberFormat="1" applyFont="1" applyFill="1" applyBorder="1" applyAlignment="1" applyProtection="1">
      <alignment horizontal="left" vertical="center" shrinkToFit="1"/>
      <protection locked="0"/>
    </xf>
    <xf numFmtId="49" fontId="5" fillId="6" borderId="80" xfId="0" applyNumberFormat="1" applyFont="1" applyFill="1" applyBorder="1" applyAlignment="1" applyProtection="1">
      <alignment horizontal="left" vertical="center" shrinkToFit="1"/>
      <protection locked="0"/>
    </xf>
    <xf numFmtId="0" fontId="6" fillId="4" borderId="76" xfId="0" applyFont="1" applyFill="1" applyBorder="1" applyAlignment="1">
      <alignment horizontal="center" vertical="center"/>
    </xf>
    <xf numFmtId="0" fontId="6" fillId="4" borderId="77" xfId="0" applyFont="1" applyFill="1" applyBorder="1" applyAlignment="1">
      <alignment horizontal="center" vertical="center"/>
    </xf>
    <xf numFmtId="0" fontId="9" fillId="6" borderId="46" xfId="0" applyFont="1" applyFill="1" applyBorder="1" applyAlignment="1" applyProtection="1">
      <alignment vertical="center" wrapText="1"/>
      <protection locked="0"/>
    </xf>
    <xf numFmtId="0" fontId="9" fillId="6" borderId="0" xfId="0" applyFont="1" applyFill="1" applyAlignment="1" applyProtection="1">
      <alignment vertical="center" wrapText="1"/>
      <protection locked="0"/>
    </xf>
    <xf numFmtId="0" fontId="9" fillId="6" borderId="6" xfId="0" applyFont="1" applyFill="1" applyBorder="1" applyAlignment="1" applyProtection="1">
      <alignment vertical="center" wrapTex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52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49" fontId="9" fillId="6" borderId="2" xfId="0" applyNumberFormat="1" applyFont="1" applyFill="1" applyBorder="1" applyAlignment="1" applyProtection="1">
      <alignment horizontal="center" vertical="center"/>
      <protection locked="0"/>
    </xf>
    <xf numFmtId="0" fontId="6" fillId="4" borderId="50" xfId="0" applyFont="1" applyFill="1" applyBorder="1" applyAlignment="1">
      <alignment horizontal="center" vertical="center" wrapText="1"/>
    </xf>
    <xf numFmtId="0" fontId="8" fillId="6" borderId="68" xfId="0" applyFont="1" applyFill="1" applyBorder="1" applyAlignment="1" applyProtection="1">
      <alignment horizontal="left" vertical="center" wrapText="1"/>
      <protection locked="0"/>
    </xf>
    <xf numFmtId="0" fontId="8" fillId="6" borderId="68" xfId="0" applyFont="1" applyFill="1" applyBorder="1" applyAlignment="1" applyProtection="1">
      <alignment horizontal="center" vertical="center" wrapText="1"/>
      <protection locked="0"/>
    </xf>
    <xf numFmtId="0" fontId="33" fillId="4" borderId="20" xfId="0" applyFont="1" applyFill="1" applyBorder="1" applyAlignment="1">
      <alignment horizontal="center" vertical="center" wrapText="1"/>
    </xf>
    <xf numFmtId="0" fontId="33" fillId="4" borderId="38" xfId="0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0" fontId="3" fillId="4" borderId="20" xfId="0" applyFont="1" applyFill="1" applyBorder="1" applyAlignment="1">
      <alignment horizontal="center" vertical="center"/>
    </xf>
    <xf numFmtId="0" fontId="6" fillId="4" borderId="6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8" fillId="6" borderId="60" xfId="2" applyNumberFormat="1" applyFont="1" applyFill="1" applyBorder="1" applyAlignment="1" applyProtection="1">
      <alignment horizontal="right" vertical="center"/>
      <protection locked="0"/>
    </xf>
    <xf numFmtId="0" fontId="8" fillId="6" borderId="62" xfId="2" applyNumberFormat="1" applyFont="1" applyFill="1" applyBorder="1" applyAlignment="1" applyProtection="1">
      <alignment horizontal="right" vertical="center"/>
      <protection locked="0"/>
    </xf>
    <xf numFmtId="0" fontId="6" fillId="4" borderId="37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78" xfId="0" applyFont="1" applyFill="1" applyBorder="1" applyAlignment="1">
      <alignment horizontal="center" vertical="center"/>
    </xf>
    <xf numFmtId="0" fontId="6" fillId="4" borderId="74" xfId="0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177" fontId="8" fillId="6" borderId="64" xfId="0" applyNumberFormat="1" applyFont="1" applyFill="1" applyBorder="1" applyAlignment="1" applyProtection="1">
      <alignment horizontal="center" vertical="center"/>
      <protection locked="0"/>
    </xf>
    <xf numFmtId="177" fontId="8" fillId="6" borderId="63" xfId="0" applyNumberFormat="1" applyFont="1" applyFill="1" applyBorder="1" applyAlignment="1" applyProtection="1">
      <alignment horizontal="center" vertical="center"/>
      <protection locked="0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46" fillId="4" borderId="0" xfId="0" applyFont="1" applyFill="1" applyAlignment="1" applyProtection="1">
      <alignment vertical="center"/>
      <protection locked="0"/>
    </xf>
    <xf numFmtId="0" fontId="46" fillId="4" borderId="13" xfId="0" applyFont="1" applyFill="1" applyBorder="1" applyAlignment="1" applyProtection="1">
      <alignment vertical="center"/>
      <protection locked="0"/>
    </xf>
    <xf numFmtId="0" fontId="8" fillId="4" borderId="41" xfId="0" applyFont="1" applyFill="1" applyBorder="1" applyAlignment="1">
      <alignment horizontal="left" vertical="center"/>
    </xf>
    <xf numFmtId="0" fontId="33" fillId="4" borderId="21" xfId="0" applyFont="1" applyFill="1" applyBorder="1" applyAlignment="1">
      <alignment vertical="center"/>
    </xf>
    <xf numFmtId="0" fontId="8" fillId="6" borderId="68" xfId="0" applyFont="1" applyFill="1" applyBorder="1" applyAlignment="1" applyProtection="1">
      <alignment horizontal="center" vertical="center" shrinkToFit="1"/>
      <protection locked="0"/>
    </xf>
    <xf numFmtId="0" fontId="3" fillId="4" borderId="68" xfId="0" applyFont="1" applyFill="1" applyBorder="1" applyAlignment="1">
      <alignment vertical="center"/>
    </xf>
    <xf numFmtId="178" fontId="3" fillId="6" borderId="0" xfId="0" applyNumberFormat="1" applyFont="1" applyFill="1" applyAlignment="1" applyProtection="1">
      <alignment horizontal="center" vertical="center" shrinkToFit="1"/>
      <protection locked="0"/>
    </xf>
    <xf numFmtId="49" fontId="3" fillId="6" borderId="36" xfId="0" applyNumberFormat="1" applyFont="1" applyFill="1" applyBorder="1" applyAlignment="1" applyProtection="1">
      <alignment horizontal="left" vertical="center" shrinkToFit="1"/>
      <protection locked="0"/>
    </xf>
    <xf numFmtId="49" fontId="3" fillId="6" borderId="41" xfId="0" applyNumberFormat="1" applyFont="1" applyFill="1" applyBorder="1" applyAlignment="1" applyProtection="1">
      <alignment horizontal="left" vertical="center" shrinkToFit="1"/>
      <protection locked="0"/>
    </xf>
    <xf numFmtId="49" fontId="3" fillId="6" borderId="43" xfId="0" applyNumberFormat="1" applyFont="1" applyFill="1" applyBorder="1" applyAlignment="1" applyProtection="1">
      <alignment horizontal="left" vertical="center" shrinkToFit="1"/>
      <protection locked="0"/>
    </xf>
    <xf numFmtId="49" fontId="3" fillId="6" borderId="42" xfId="0" applyNumberFormat="1" applyFont="1" applyFill="1" applyBorder="1" applyAlignment="1" applyProtection="1">
      <alignment horizontal="left" vertical="center" shrinkToFit="1"/>
      <protection locked="0"/>
    </xf>
    <xf numFmtId="181" fontId="6" fillId="6" borderId="68" xfId="0" applyNumberFormat="1" applyFont="1" applyFill="1" applyBorder="1" applyAlignment="1" applyProtection="1">
      <alignment horizontal="center" vertical="center" shrinkToFit="1"/>
      <protection locked="0"/>
    </xf>
    <xf numFmtId="0" fontId="6" fillId="6" borderId="68" xfId="0" applyFont="1" applyFill="1" applyBorder="1" applyAlignment="1" applyProtection="1">
      <alignment horizontal="center" vertical="center"/>
      <protection locked="0"/>
    </xf>
    <xf numFmtId="0" fontId="37" fillId="4" borderId="79" xfId="0" applyFont="1" applyFill="1" applyBorder="1" applyAlignment="1">
      <alignment horizontal="center" vertical="center"/>
    </xf>
    <xf numFmtId="0" fontId="37" fillId="4" borderId="73" xfId="0" applyFont="1" applyFill="1" applyBorder="1" applyAlignment="1">
      <alignment horizontal="center" vertical="center"/>
    </xf>
    <xf numFmtId="0" fontId="29" fillId="4" borderId="0" xfId="0" applyFont="1" applyFill="1" applyAlignment="1">
      <alignment vertical="center"/>
    </xf>
    <xf numFmtId="0" fontId="44" fillId="4" borderId="0" xfId="0" applyFont="1" applyFill="1" applyAlignment="1">
      <alignment horizontal="left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6" fillId="6" borderId="68" xfId="0" applyFont="1" applyFill="1" applyBorder="1" applyAlignment="1" applyProtection="1">
      <alignment horizontal="center" vertical="center" shrinkToFit="1"/>
      <protection locked="0"/>
    </xf>
    <xf numFmtId="0" fontId="8" fillId="4" borderId="3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33" fillId="4" borderId="21" xfId="0" applyFont="1" applyFill="1" applyBorder="1" applyAlignment="1">
      <alignment horizontal="right" vertical="center"/>
    </xf>
    <xf numFmtId="0" fontId="5" fillId="4" borderId="65" xfId="0" applyFont="1" applyFill="1" applyBorder="1" applyAlignment="1">
      <alignment horizontal="center" vertical="center"/>
    </xf>
    <xf numFmtId="0" fontId="5" fillId="4" borderId="66" xfId="0" applyFont="1" applyFill="1" applyBorder="1" applyAlignment="1">
      <alignment horizontal="center" vertical="center"/>
    </xf>
    <xf numFmtId="0" fontId="5" fillId="4" borderId="67" xfId="0" applyFont="1" applyFill="1" applyBorder="1" applyAlignment="1">
      <alignment horizontal="center" vertical="center"/>
    </xf>
    <xf numFmtId="0" fontId="8" fillId="0" borderId="68" xfId="0" applyFont="1" applyBorder="1" applyAlignment="1">
      <alignment horizontal="center" vertical="center" wrapText="1"/>
    </xf>
    <xf numFmtId="0" fontId="8" fillId="0" borderId="20" xfId="2" applyNumberFormat="1" applyFont="1" applyFill="1" applyBorder="1" applyAlignment="1" applyProtection="1">
      <alignment horizontal="right" vertical="center"/>
    </xf>
    <xf numFmtId="0" fontId="8" fillId="0" borderId="38" xfId="2" applyNumberFormat="1" applyFont="1" applyFill="1" applyBorder="1" applyAlignment="1" applyProtection="1">
      <alignment horizontal="right" vertical="center"/>
    </xf>
    <xf numFmtId="0" fontId="45" fillId="0" borderId="20" xfId="0" applyFont="1" applyBorder="1" applyAlignment="1">
      <alignment horizontal="right" vertical="center" shrinkToFit="1"/>
    </xf>
    <xf numFmtId="0" fontId="45" fillId="0" borderId="21" xfId="0" applyFont="1" applyBorder="1" applyAlignment="1">
      <alignment horizontal="right" vertical="center" shrinkToFit="1"/>
    </xf>
    <xf numFmtId="179" fontId="8" fillId="0" borderId="20" xfId="0" applyNumberFormat="1" applyFont="1" applyBorder="1" applyAlignment="1">
      <alignment vertical="center" shrinkToFit="1"/>
    </xf>
    <xf numFmtId="179" fontId="8" fillId="0" borderId="21" xfId="0" applyNumberFormat="1" applyFont="1" applyBorder="1" applyAlignment="1">
      <alignment vertical="center" shrinkToFit="1"/>
    </xf>
    <xf numFmtId="0" fontId="6" fillId="0" borderId="0" xfId="0" applyFont="1" applyAlignment="1">
      <alignment vertical="center"/>
    </xf>
    <xf numFmtId="179" fontId="8" fillId="0" borderId="72" xfId="0" applyNumberFormat="1" applyFont="1" applyBorder="1" applyAlignment="1">
      <alignment vertical="center" shrinkToFit="1"/>
    </xf>
    <xf numFmtId="179" fontId="8" fillId="0" borderId="70" xfId="0" applyNumberFormat="1" applyFont="1" applyBorder="1" applyAlignment="1">
      <alignment vertical="center" shrinkToFit="1"/>
    </xf>
    <xf numFmtId="179" fontId="8" fillId="0" borderId="71" xfId="0" applyNumberFormat="1" applyFont="1" applyBorder="1" applyAlignment="1">
      <alignment vertical="center" shrinkToFit="1"/>
    </xf>
    <xf numFmtId="38" fontId="6" fillId="0" borderId="20" xfId="0" applyNumberFormat="1" applyFont="1" applyBorder="1" applyAlignment="1">
      <alignment horizontal="left" vertical="center" wrapText="1"/>
    </xf>
    <xf numFmtId="38" fontId="6" fillId="0" borderId="21" xfId="0" applyNumberFormat="1" applyFont="1" applyBorder="1" applyAlignment="1">
      <alignment horizontal="left" vertical="center" wrapText="1"/>
    </xf>
    <xf numFmtId="38" fontId="6" fillId="0" borderId="9" xfId="0" applyNumberFormat="1" applyFont="1" applyBorder="1" applyAlignment="1">
      <alignment horizontal="left" vertical="center" wrapText="1"/>
    </xf>
    <xf numFmtId="38" fontId="6" fillId="0" borderId="32" xfId="0" applyNumberFormat="1" applyFont="1" applyBorder="1" applyAlignment="1">
      <alignment horizontal="left" vertical="center" wrapText="1"/>
    </xf>
    <xf numFmtId="180" fontId="45" fillId="6" borderId="60" xfId="0" applyNumberFormat="1" applyFont="1" applyFill="1" applyBorder="1" applyAlignment="1" applyProtection="1">
      <alignment horizontal="right" vertical="center" shrinkToFit="1"/>
      <protection locked="0"/>
    </xf>
    <xf numFmtId="180" fontId="45" fillId="6" borderId="61" xfId="0" applyNumberFormat="1" applyFont="1" applyFill="1" applyBorder="1" applyAlignment="1" applyProtection="1">
      <alignment horizontal="right" vertical="center" shrinkToFit="1"/>
      <protection locked="0"/>
    </xf>
    <xf numFmtId="38" fontId="6" fillId="4" borderId="20" xfId="0" applyNumberFormat="1" applyFont="1" applyFill="1" applyBorder="1" applyAlignment="1">
      <alignment horizontal="left" vertical="center" wrapText="1"/>
    </xf>
    <xf numFmtId="38" fontId="6" fillId="4" borderId="21" xfId="0" applyNumberFormat="1" applyFont="1" applyFill="1" applyBorder="1" applyAlignment="1">
      <alignment horizontal="left" vertical="center" wrapText="1"/>
    </xf>
    <xf numFmtId="38" fontId="6" fillId="4" borderId="9" xfId="0" applyNumberFormat="1" applyFont="1" applyFill="1" applyBorder="1" applyAlignment="1">
      <alignment horizontal="left" vertical="center" wrapText="1"/>
    </xf>
    <xf numFmtId="38" fontId="6" fillId="4" borderId="32" xfId="0" applyNumberFormat="1" applyFont="1" applyFill="1" applyBorder="1" applyAlignment="1">
      <alignment horizontal="left" vertical="center" wrapText="1"/>
    </xf>
    <xf numFmtId="38" fontId="6" fillId="4" borderId="0" xfId="0" applyNumberFormat="1" applyFont="1" applyFill="1" applyAlignment="1">
      <alignment horizontal="left" vertical="center" wrapText="1"/>
    </xf>
    <xf numFmtId="38" fontId="6" fillId="4" borderId="11" xfId="0" applyNumberFormat="1" applyFont="1" applyFill="1" applyBorder="1" applyAlignment="1">
      <alignment horizontal="left" vertical="center" wrapText="1"/>
    </xf>
    <xf numFmtId="38" fontId="6" fillId="4" borderId="13" xfId="0" applyNumberFormat="1" applyFont="1" applyFill="1" applyBorder="1" applyAlignment="1">
      <alignment horizontal="left" vertical="center" wrapText="1"/>
    </xf>
    <xf numFmtId="38" fontId="6" fillId="4" borderId="12" xfId="0" applyNumberFormat="1" applyFont="1" applyFill="1" applyBorder="1" applyAlignment="1">
      <alignment horizontal="left" vertical="center" wrapText="1"/>
    </xf>
    <xf numFmtId="0" fontId="55" fillId="4" borderId="57" xfId="0" applyFont="1" applyFill="1" applyBorder="1" applyAlignment="1">
      <alignment horizontal="center" vertical="center"/>
    </xf>
    <xf numFmtId="0" fontId="55" fillId="4" borderId="58" xfId="0" applyFont="1" applyFill="1" applyBorder="1" applyAlignment="1">
      <alignment horizontal="center" vertical="center"/>
    </xf>
    <xf numFmtId="0" fontId="55" fillId="4" borderId="59" xfId="0" applyFont="1" applyFill="1" applyBorder="1" applyAlignment="1">
      <alignment horizontal="center" vertical="center"/>
    </xf>
    <xf numFmtId="180" fontId="45" fillId="0" borderId="20" xfId="1" applyNumberFormat="1" applyFont="1" applyFill="1" applyBorder="1" applyAlignment="1" applyProtection="1">
      <alignment horizontal="right" vertical="center" shrinkToFit="1"/>
    </xf>
    <xf numFmtId="180" fontId="45" fillId="0" borderId="21" xfId="1" applyNumberFormat="1" applyFont="1" applyFill="1" applyBorder="1" applyAlignment="1" applyProtection="1">
      <alignment horizontal="right" vertical="center" shrinkToFit="1"/>
    </xf>
    <xf numFmtId="181" fontId="6" fillId="0" borderId="68" xfId="0" applyNumberFormat="1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/>
    </xf>
    <xf numFmtId="179" fontId="8" fillId="0" borderId="38" xfId="0" applyNumberFormat="1" applyFont="1" applyBorder="1" applyAlignment="1">
      <alignment vertical="center" shrinkToFit="1"/>
    </xf>
    <xf numFmtId="179" fontId="8" fillId="0" borderId="49" xfId="0" applyNumberFormat="1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3" fillId="4" borderId="9" xfId="0" applyFont="1" applyFill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45" fillId="7" borderId="13" xfId="0" applyFont="1" applyFill="1" applyBorder="1" applyAlignment="1">
      <alignment horizontal="distributed" indent="1"/>
    </xf>
    <xf numFmtId="0" fontId="54" fillId="7" borderId="39" xfId="0" applyFont="1" applyFill="1" applyBorder="1" applyAlignment="1">
      <alignment horizontal="left" vertical="center"/>
    </xf>
    <xf numFmtId="179" fontId="28" fillId="3" borderId="24" xfId="3" applyNumberFormat="1" applyFont="1" applyFill="1" applyBorder="1" applyAlignment="1" applyProtection="1">
      <alignment vertical="center" shrinkToFit="1"/>
      <protection locked="0"/>
    </xf>
    <xf numFmtId="179" fontId="28" fillId="3" borderId="18" xfId="3" applyNumberFormat="1" applyFont="1" applyFill="1" applyBorder="1" applyAlignment="1" applyProtection="1">
      <alignment vertical="center" shrinkToFit="1"/>
      <protection locked="0"/>
    </xf>
    <xf numFmtId="0" fontId="54" fillId="0" borderId="39" xfId="0" applyFont="1" applyBorder="1" applyAlignment="1">
      <alignment horizontal="left" vertical="center"/>
    </xf>
    <xf numFmtId="0" fontId="52" fillId="7" borderId="16" xfId="0" applyFont="1" applyFill="1" applyBorder="1" applyAlignment="1">
      <alignment horizontal="center" vertical="center"/>
    </xf>
    <xf numFmtId="0" fontId="52" fillId="7" borderId="14" xfId="0" applyFont="1" applyFill="1" applyBorder="1" applyAlignment="1">
      <alignment horizontal="center" vertical="center"/>
    </xf>
    <xf numFmtId="0" fontId="52" fillId="7" borderId="4" xfId="0" applyFont="1" applyFill="1" applyBorder="1" applyAlignment="1">
      <alignment horizontal="center" vertical="center"/>
    </xf>
    <xf numFmtId="49" fontId="12" fillId="3" borderId="37" xfId="3" applyNumberFormat="1" applyFont="1" applyFill="1" applyBorder="1" applyAlignment="1" applyProtection="1">
      <alignment vertical="center" wrapText="1"/>
      <protection locked="0"/>
    </xf>
    <xf numFmtId="49" fontId="12" fillId="3" borderId="18" xfId="3" applyNumberFormat="1" applyFont="1" applyFill="1" applyBorder="1" applyAlignment="1" applyProtection="1">
      <alignment vertical="center" wrapText="1"/>
      <protection locked="0"/>
    </xf>
    <xf numFmtId="49" fontId="12" fillId="3" borderId="19" xfId="3" applyNumberFormat="1" applyFont="1" applyFill="1" applyBorder="1" applyAlignment="1" applyProtection="1">
      <alignment vertical="center" wrapText="1"/>
      <protection locked="0"/>
    </xf>
    <xf numFmtId="49" fontId="12" fillId="3" borderId="31" xfId="3" applyNumberFormat="1" applyFont="1" applyFill="1" applyBorder="1" applyAlignment="1" applyProtection="1">
      <alignment vertical="center" wrapText="1"/>
      <protection locked="0"/>
    </xf>
    <xf numFmtId="49" fontId="12" fillId="3" borderId="26" xfId="3" applyNumberFormat="1" applyFont="1" applyFill="1" applyBorder="1" applyAlignment="1" applyProtection="1">
      <alignment vertical="center" wrapText="1"/>
      <protection locked="0"/>
    </xf>
    <xf numFmtId="49" fontId="12" fillId="3" borderId="24" xfId="3" applyNumberFormat="1" applyFont="1" applyFill="1" applyBorder="1" applyAlignment="1" applyProtection="1">
      <alignment vertical="center" wrapText="1"/>
      <protection locked="0"/>
    </xf>
    <xf numFmtId="49" fontId="12" fillId="3" borderId="25" xfId="3" applyNumberFormat="1" applyFont="1" applyFill="1" applyBorder="1" applyAlignment="1" applyProtection="1">
      <alignment vertical="center" wrapText="1"/>
      <protection locked="0"/>
    </xf>
    <xf numFmtId="49" fontId="12" fillId="3" borderId="28" xfId="3" applyNumberFormat="1" applyFont="1" applyFill="1" applyBorder="1" applyAlignment="1" applyProtection="1">
      <alignment vertical="center" wrapText="1"/>
      <protection locked="0"/>
    </xf>
    <xf numFmtId="0" fontId="21" fillId="0" borderId="21" xfId="3" applyFont="1" applyBorder="1" applyAlignment="1">
      <alignment horizontal="left" vertical="center" wrapText="1" shrinkToFit="1"/>
    </xf>
    <xf numFmtId="0" fontId="21" fillId="0" borderId="21" xfId="3" applyFont="1" applyBorder="1" applyAlignment="1">
      <alignment horizontal="left" vertical="center" shrinkToFit="1"/>
    </xf>
    <xf numFmtId="0" fontId="45" fillId="0" borderId="13" xfId="0" applyFont="1" applyBorder="1" applyAlignment="1">
      <alignment horizontal="distributed" indent="1"/>
    </xf>
    <xf numFmtId="0" fontId="57" fillId="3" borderId="0" xfId="3" applyFont="1" applyFill="1" applyAlignment="1">
      <alignment horizontal="center" vertical="center" shrinkToFit="1"/>
    </xf>
    <xf numFmtId="0" fontId="57" fillId="3" borderId="11" xfId="3" applyFont="1" applyFill="1" applyBorder="1" applyAlignment="1">
      <alignment horizontal="center" vertical="center" shrinkToFit="1"/>
    </xf>
    <xf numFmtId="0" fontId="28" fillId="0" borderId="0" xfId="3" applyFont="1" applyAlignment="1">
      <alignment horizontal="left" vertical="center" wrapText="1"/>
    </xf>
    <xf numFmtId="0" fontId="57" fillId="0" borderId="0" xfId="3" applyFont="1" applyAlignment="1">
      <alignment horizontal="center" vertical="center" shrinkToFit="1"/>
    </xf>
    <xf numFmtId="0" fontId="57" fillId="0" borderId="11" xfId="3" applyFont="1" applyBorder="1" applyAlignment="1">
      <alignment horizontal="center" vertical="center" shrinkToFit="1"/>
    </xf>
    <xf numFmtId="0" fontId="51" fillId="7" borderId="57" xfId="3" applyFont="1" applyFill="1" applyBorder="1" applyAlignment="1">
      <alignment horizontal="center" vertical="center"/>
    </xf>
    <xf numFmtId="0" fontId="51" fillId="7" borderId="58" xfId="3" applyFont="1" applyFill="1" applyBorder="1" applyAlignment="1">
      <alignment horizontal="center" vertical="center"/>
    </xf>
    <xf numFmtId="0" fontId="51" fillId="7" borderId="59" xfId="3" applyFont="1" applyFill="1" applyBorder="1" applyAlignment="1">
      <alignment horizontal="center" vertical="center"/>
    </xf>
    <xf numFmtId="0" fontId="13" fillId="3" borderId="39" xfId="3" applyFont="1" applyFill="1" applyBorder="1" applyAlignment="1" applyProtection="1">
      <alignment horizontal="right" vertical="center" shrinkToFit="1"/>
      <protection locked="0"/>
    </xf>
    <xf numFmtId="0" fontId="12" fillId="3" borderId="0" xfId="3" applyFont="1" applyFill="1" applyAlignment="1">
      <alignment vertical="center"/>
    </xf>
    <xf numFmtId="0" fontId="28" fillId="7" borderId="0" xfId="3" applyFont="1" applyFill="1" applyAlignment="1">
      <alignment vertical="center"/>
    </xf>
    <xf numFmtId="49" fontId="21" fillId="3" borderId="0" xfId="3" applyNumberFormat="1" applyFont="1" applyFill="1" applyAlignment="1" applyProtection="1">
      <alignment horizontal="center" vertical="center" shrinkToFit="1"/>
      <protection locked="0"/>
    </xf>
    <xf numFmtId="0" fontId="12" fillId="7" borderId="3" xfId="3" applyFont="1" applyFill="1" applyBorder="1" applyAlignment="1">
      <alignment horizontal="center" vertical="center"/>
    </xf>
    <xf numFmtId="0" fontId="12" fillId="7" borderId="14" xfId="3" applyFont="1" applyFill="1" applyBorder="1" applyAlignment="1">
      <alignment horizontal="center" vertical="center"/>
    </xf>
    <xf numFmtId="0" fontId="12" fillId="7" borderId="7" xfId="3" applyFont="1" applyFill="1" applyBorder="1" applyAlignment="1">
      <alignment horizontal="center" vertical="center" wrapText="1"/>
    </xf>
    <xf numFmtId="0" fontId="12" fillId="7" borderId="8" xfId="3" applyFont="1" applyFill="1" applyBorder="1" applyAlignment="1">
      <alignment horizontal="center" vertical="center"/>
    </xf>
    <xf numFmtId="0" fontId="21" fillId="3" borderId="3" xfId="3" applyFont="1" applyFill="1" applyBorder="1" applyAlignment="1" applyProtection="1">
      <alignment horizontal="right" vertical="center" wrapText="1"/>
      <protection locked="0"/>
    </xf>
    <xf numFmtId="0" fontId="21" fillId="3" borderId="14" xfId="3" applyFont="1" applyFill="1" applyBorder="1" applyAlignment="1" applyProtection="1">
      <alignment horizontal="right" vertical="center" wrapText="1"/>
      <protection locked="0"/>
    </xf>
    <xf numFmtId="0" fontId="12" fillId="3" borderId="14" xfId="3" applyFont="1" applyFill="1" applyBorder="1" applyAlignment="1" applyProtection="1">
      <alignment horizontal="right" vertical="center" shrinkToFit="1"/>
      <protection locked="0"/>
    </xf>
    <xf numFmtId="0" fontId="21" fillId="3" borderId="16" xfId="3" applyFont="1" applyFill="1" applyBorder="1" applyAlignment="1" applyProtection="1">
      <alignment horizontal="right" vertical="center" wrapText="1"/>
      <protection locked="0"/>
    </xf>
    <xf numFmtId="0" fontId="12" fillId="3" borderId="4" xfId="3" applyFont="1" applyFill="1" applyBorder="1" applyAlignment="1" applyProtection="1">
      <alignment horizontal="right" vertical="center" shrinkToFit="1"/>
      <protection locked="0"/>
    </xf>
    <xf numFmtId="0" fontId="21" fillId="3" borderId="14" xfId="3" applyFont="1" applyFill="1" applyBorder="1" applyAlignment="1" applyProtection="1">
      <alignment horizontal="center" vertical="center"/>
      <protection locked="0"/>
    </xf>
    <xf numFmtId="0" fontId="12" fillId="3" borderId="14" xfId="3" applyFont="1" applyFill="1" applyBorder="1" applyAlignment="1" applyProtection="1">
      <alignment horizontal="center" vertical="center"/>
      <protection locked="0"/>
    </xf>
    <xf numFmtId="0" fontId="12" fillId="3" borderId="15" xfId="3" applyFont="1" applyFill="1" applyBorder="1" applyAlignment="1" applyProtection="1">
      <alignment horizontal="center" vertical="center"/>
      <protection locked="0"/>
    </xf>
    <xf numFmtId="0" fontId="12" fillId="7" borderId="16" xfId="3" applyFont="1" applyFill="1" applyBorder="1" applyAlignment="1">
      <alignment horizontal="left" vertical="center"/>
    </xf>
    <xf numFmtId="0" fontId="12" fillId="7" borderId="14" xfId="3" applyFont="1" applyFill="1" applyBorder="1" applyAlignment="1">
      <alignment horizontal="left" vertical="center"/>
    </xf>
    <xf numFmtId="0" fontId="21" fillId="3" borderId="14" xfId="3" applyFont="1" applyFill="1" applyBorder="1" applyAlignment="1" applyProtection="1">
      <alignment horizontal="right" vertical="center" shrinkToFit="1"/>
      <protection locked="0"/>
    </xf>
    <xf numFmtId="0" fontId="21" fillId="3" borderId="4" xfId="3" applyFont="1" applyFill="1" applyBorder="1" applyAlignment="1" applyProtection="1">
      <alignment horizontal="right" vertical="center" shrinkToFit="1"/>
      <protection locked="0"/>
    </xf>
    <xf numFmtId="0" fontId="28" fillId="3" borderId="0" xfId="3" applyFont="1" applyFill="1" applyAlignment="1" applyProtection="1">
      <alignment horizontal="left" vertical="center" wrapText="1"/>
      <protection locked="0"/>
    </xf>
    <xf numFmtId="0" fontId="21" fillId="0" borderId="0" xfId="3" applyFont="1" applyAlignment="1">
      <alignment horizontal="center" vertical="center" shrinkToFit="1"/>
    </xf>
    <xf numFmtId="0" fontId="53" fillId="7" borderId="3" xfId="0" applyFont="1" applyFill="1" applyBorder="1" applyAlignment="1">
      <alignment vertical="center"/>
    </xf>
    <xf numFmtId="0" fontId="53" fillId="7" borderId="14" xfId="0" applyFont="1" applyFill="1" applyBorder="1" applyAlignment="1">
      <alignment vertical="center"/>
    </xf>
    <xf numFmtId="49" fontId="28" fillId="3" borderId="14" xfId="3" applyNumberFormat="1" applyFont="1" applyFill="1" applyBorder="1" applyAlignment="1" applyProtection="1">
      <alignment vertical="center" shrinkToFit="1"/>
      <protection locked="0"/>
    </xf>
    <xf numFmtId="0" fontId="53" fillId="0" borderId="3" xfId="0" applyFont="1" applyBorder="1" applyAlignment="1">
      <alignment vertical="center"/>
    </xf>
    <xf numFmtId="0" fontId="53" fillId="0" borderId="14" xfId="0" applyFont="1" applyBorder="1" applyAlignment="1">
      <alignment vertical="center"/>
    </xf>
    <xf numFmtId="0" fontId="21" fillId="3" borderId="21" xfId="3" applyFont="1" applyFill="1" applyBorder="1" applyAlignment="1" applyProtection="1">
      <alignment horizontal="left" vertical="center" wrapText="1" shrinkToFit="1"/>
      <protection locked="0"/>
    </xf>
    <xf numFmtId="0" fontId="21" fillId="3" borderId="21" xfId="3" applyFont="1" applyFill="1" applyBorder="1" applyAlignment="1" applyProtection="1">
      <alignment horizontal="left" vertical="center" shrinkToFit="1"/>
      <protection locked="0"/>
    </xf>
    <xf numFmtId="0" fontId="12" fillId="0" borderId="7" xfId="3" applyFont="1" applyBorder="1" applyAlignment="1">
      <alignment horizontal="center" vertical="center" wrapText="1"/>
    </xf>
    <xf numFmtId="0" fontId="12" fillId="0" borderId="8" xfId="3" applyFont="1" applyBorder="1" applyAlignment="1">
      <alignment horizontal="center" vertical="center"/>
    </xf>
    <xf numFmtId="0" fontId="21" fillId="0" borderId="3" xfId="3" applyFont="1" applyBorder="1" applyAlignment="1">
      <alignment horizontal="right" vertical="center" wrapText="1"/>
    </xf>
    <xf numFmtId="0" fontId="21" fillId="0" borderId="14" xfId="3" applyFont="1" applyBorder="1" applyAlignment="1">
      <alignment horizontal="right" vertical="center" wrapText="1"/>
    </xf>
    <xf numFmtId="0" fontId="12" fillId="0" borderId="14" xfId="3" applyFont="1" applyBorder="1" applyAlignment="1">
      <alignment horizontal="right" vertical="center" shrinkToFit="1"/>
    </xf>
    <xf numFmtId="0" fontId="21" fillId="0" borderId="16" xfId="3" applyFont="1" applyBorder="1" applyAlignment="1">
      <alignment horizontal="right" vertical="center" wrapText="1"/>
    </xf>
    <xf numFmtId="0" fontId="52" fillId="0" borderId="16" xfId="0" applyFont="1" applyBorder="1" applyAlignment="1">
      <alignment horizontal="center" vertical="center"/>
    </xf>
    <xf numFmtId="0" fontId="52" fillId="0" borderId="14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0" fontId="12" fillId="0" borderId="4" xfId="3" applyFont="1" applyBorder="1" applyAlignment="1">
      <alignment horizontal="right" vertical="center" shrinkToFit="1"/>
    </xf>
    <xf numFmtId="0" fontId="28" fillId="0" borderId="14" xfId="3" applyFont="1" applyBorder="1" applyAlignment="1">
      <alignment vertical="center" shrinkToFit="1"/>
    </xf>
    <xf numFmtId="0" fontId="12" fillId="0" borderId="3" xfId="3" applyFont="1" applyBorder="1" applyAlignment="1">
      <alignment horizontal="center" vertical="center"/>
    </xf>
    <xf numFmtId="0" fontId="12" fillId="0" borderId="14" xfId="3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center"/>
    </xf>
    <xf numFmtId="0" fontId="21" fillId="0" borderId="15" xfId="3" applyFont="1" applyBorder="1" applyAlignment="1">
      <alignment horizontal="center" vertical="center"/>
    </xf>
    <xf numFmtId="0" fontId="12" fillId="0" borderId="16" xfId="3" applyFont="1" applyBorder="1" applyAlignment="1">
      <alignment horizontal="left" vertical="center"/>
    </xf>
    <xf numFmtId="0" fontId="12" fillId="0" borderId="14" xfId="3" applyFont="1" applyBorder="1" applyAlignment="1">
      <alignment horizontal="left" vertical="center"/>
    </xf>
    <xf numFmtId="0" fontId="21" fillId="0" borderId="14" xfId="3" applyFont="1" applyBorder="1" applyAlignment="1">
      <alignment horizontal="right" vertical="center" shrinkToFit="1"/>
    </xf>
    <xf numFmtId="0" fontId="21" fillId="0" borderId="4" xfId="3" applyFont="1" applyBorder="1" applyAlignment="1">
      <alignment horizontal="right" vertical="center" shrinkToFit="1"/>
    </xf>
    <xf numFmtId="0" fontId="12" fillId="0" borderId="26" xfId="3" applyFont="1" applyBorder="1" applyAlignment="1">
      <alignment vertical="center" wrapText="1"/>
    </xf>
    <xf numFmtId="0" fontId="12" fillId="0" borderId="24" xfId="3" applyFont="1" applyBorder="1" applyAlignment="1">
      <alignment vertical="center" wrapText="1"/>
    </xf>
    <xf numFmtId="0" fontId="12" fillId="0" borderId="25" xfId="3" applyFont="1" applyBorder="1" applyAlignment="1">
      <alignment vertical="center" wrapText="1"/>
    </xf>
    <xf numFmtId="179" fontId="28" fillId="0" borderId="24" xfId="3" applyNumberFormat="1" applyFont="1" applyBorder="1" applyAlignment="1">
      <alignment vertical="center" shrinkToFit="1"/>
    </xf>
    <xf numFmtId="0" fontId="12" fillId="0" borderId="28" xfId="3" applyFont="1" applyBorder="1" applyAlignment="1">
      <alignment vertical="center" wrapText="1"/>
    </xf>
    <xf numFmtId="49" fontId="12" fillId="3" borderId="60" xfId="3" applyNumberFormat="1" applyFont="1" applyFill="1" applyBorder="1" applyAlignment="1" applyProtection="1">
      <alignment vertical="center" wrapText="1"/>
      <protection locked="0"/>
    </xf>
    <xf numFmtId="49" fontId="12" fillId="3" borderId="61" xfId="3" applyNumberFormat="1" applyFont="1" applyFill="1" applyBorder="1" applyAlignment="1" applyProtection="1">
      <alignment vertical="center" wrapText="1"/>
      <protection locked="0"/>
    </xf>
    <xf numFmtId="49" fontId="12" fillId="3" borderId="62" xfId="3" applyNumberFormat="1" applyFont="1" applyFill="1" applyBorder="1" applyAlignment="1" applyProtection="1">
      <alignment vertical="center" wrapText="1"/>
      <protection locked="0"/>
    </xf>
    <xf numFmtId="0" fontId="52" fillId="0" borderId="3" xfId="0" applyFont="1" applyBorder="1" applyAlignment="1">
      <alignment horizontal="distributed" vertical="center" indent="9"/>
    </xf>
    <xf numFmtId="0" fontId="52" fillId="0" borderId="14" xfId="0" applyFont="1" applyBorder="1" applyAlignment="1">
      <alignment horizontal="distributed" vertical="center" indent="9"/>
    </xf>
    <xf numFmtId="49" fontId="12" fillId="3" borderId="47" xfId="3" applyNumberFormat="1" applyFont="1" applyFill="1" applyBorder="1" applyAlignment="1" applyProtection="1">
      <alignment vertical="center" wrapText="1"/>
      <protection locked="0"/>
    </xf>
    <xf numFmtId="49" fontId="12" fillId="3" borderId="46" xfId="3" applyNumberFormat="1" applyFont="1" applyFill="1" applyBorder="1" applyAlignment="1" applyProtection="1">
      <alignment vertical="center" wrapText="1"/>
      <protection locked="0"/>
    </xf>
    <xf numFmtId="49" fontId="12" fillId="3" borderId="49" xfId="3" applyNumberFormat="1" applyFont="1" applyFill="1" applyBorder="1" applyAlignment="1" applyProtection="1">
      <alignment vertical="center" wrapText="1"/>
      <protection locked="0"/>
    </xf>
    <xf numFmtId="49" fontId="12" fillId="3" borderId="48" xfId="3" applyNumberFormat="1" applyFont="1" applyFill="1" applyBorder="1" applyAlignment="1" applyProtection="1">
      <alignment vertical="center" wrapText="1"/>
      <protection locked="0"/>
    </xf>
    <xf numFmtId="179" fontId="28" fillId="3" borderId="61" xfId="3" applyNumberFormat="1" applyFont="1" applyFill="1" applyBorder="1" applyAlignment="1" applyProtection="1">
      <alignment vertical="center" shrinkToFit="1"/>
      <protection locked="0"/>
    </xf>
    <xf numFmtId="49" fontId="12" fillId="3" borderId="63" xfId="3" applyNumberFormat="1" applyFont="1" applyFill="1" applyBorder="1" applyAlignment="1" applyProtection="1">
      <alignment vertical="center" wrapText="1"/>
      <protection locked="0"/>
    </xf>
    <xf numFmtId="0" fontId="52" fillId="7" borderId="3" xfId="0" applyFont="1" applyFill="1" applyBorder="1" applyAlignment="1">
      <alignment horizontal="distributed" vertical="center" indent="9"/>
    </xf>
    <xf numFmtId="0" fontId="52" fillId="7" borderId="14" xfId="0" applyFont="1" applyFill="1" applyBorder="1" applyAlignment="1">
      <alignment horizontal="distributed" vertical="center" indent="9"/>
    </xf>
    <xf numFmtId="179" fontId="56" fillId="7" borderId="16" xfId="0" applyNumberFormat="1" applyFont="1" applyFill="1" applyBorder="1" applyAlignment="1">
      <alignment vertical="center" shrinkToFit="1"/>
    </xf>
    <xf numFmtId="179" fontId="56" fillId="7" borderId="14" xfId="0" applyNumberFormat="1" applyFont="1" applyFill="1" applyBorder="1" applyAlignment="1">
      <alignment vertical="center" shrinkToFit="1"/>
    </xf>
    <xf numFmtId="179" fontId="52" fillId="7" borderId="16" xfId="0" applyNumberFormat="1" applyFont="1" applyFill="1" applyBorder="1" applyAlignment="1">
      <alignment vertical="center"/>
    </xf>
    <xf numFmtId="179" fontId="52" fillId="7" borderId="14" xfId="0" applyNumberFormat="1" applyFont="1" applyFill="1" applyBorder="1" applyAlignment="1">
      <alignment vertical="center"/>
    </xf>
    <xf numFmtId="179" fontId="52" fillId="7" borderId="4" xfId="0" applyNumberFormat="1" applyFont="1" applyFill="1" applyBorder="1" applyAlignment="1">
      <alignment vertical="center"/>
    </xf>
    <xf numFmtId="0" fontId="52" fillId="0" borderId="21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12" fillId="0" borderId="47" xfId="3" applyFont="1" applyBorder="1" applyAlignment="1">
      <alignment vertical="center" wrapText="1"/>
    </xf>
    <xf numFmtId="0" fontId="12" fillId="0" borderId="46" xfId="3" applyFont="1" applyBorder="1" applyAlignment="1">
      <alignment vertical="center" wrapText="1"/>
    </xf>
    <xf numFmtId="0" fontId="12" fillId="0" borderId="49" xfId="3" applyFont="1" applyBorder="1" applyAlignment="1">
      <alignment vertical="center" wrapText="1"/>
    </xf>
    <xf numFmtId="0" fontId="12" fillId="0" borderId="48" xfId="3" applyFont="1" applyBorder="1" applyAlignment="1">
      <alignment vertical="center" wrapText="1"/>
    </xf>
    <xf numFmtId="179" fontId="52" fillId="0" borderId="16" xfId="0" applyNumberFormat="1" applyFont="1" applyBorder="1" applyAlignment="1">
      <alignment vertical="center"/>
    </xf>
    <xf numFmtId="179" fontId="52" fillId="0" borderId="14" xfId="0" applyNumberFormat="1" applyFont="1" applyBorder="1" applyAlignment="1">
      <alignment vertical="center"/>
    </xf>
    <xf numFmtId="179" fontId="52" fillId="0" borderId="4" xfId="0" applyNumberFormat="1" applyFont="1" applyBorder="1" applyAlignment="1">
      <alignment vertical="center"/>
    </xf>
    <xf numFmtId="179" fontId="56" fillId="0" borderId="16" xfId="0" applyNumberFormat="1" applyFont="1" applyBorder="1" applyAlignment="1">
      <alignment vertical="center" shrinkToFit="1"/>
    </xf>
    <xf numFmtId="179" fontId="56" fillId="0" borderId="14" xfId="0" applyNumberFormat="1" applyFont="1" applyBorder="1" applyAlignment="1">
      <alignment vertical="center" shrinkToFit="1"/>
    </xf>
    <xf numFmtId="0" fontId="12" fillId="0" borderId="37" xfId="3" applyFont="1" applyBorder="1" applyAlignment="1">
      <alignment vertical="center" wrapText="1"/>
    </xf>
    <xf numFmtId="0" fontId="12" fillId="0" borderId="18" xfId="3" applyFont="1" applyBorder="1" applyAlignment="1">
      <alignment vertical="center" wrapText="1"/>
    </xf>
    <xf numFmtId="0" fontId="12" fillId="0" borderId="19" xfId="3" applyFont="1" applyBorder="1" applyAlignment="1">
      <alignment vertical="center" wrapText="1"/>
    </xf>
    <xf numFmtId="179" fontId="28" fillId="0" borderId="18" xfId="3" applyNumberFormat="1" applyFont="1" applyBorder="1" applyAlignment="1">
      <alignment vertical="center" shrinkToFit="1"/>
    </xf>
    <xf numFmtId="0" fontId="12" fillId="0" borderId="31" xfId="3" applyFont="1" applyBorder="1" applyAlignment="1">
      <alignment vertical="center" wrapText="1"/>
    </xf>
    <xf numFmtId="0" fontId="12" fillId="0" borderId="60" xfId="3" applyFont="1" applyBorder="1" applyAlignment="1">
      <alignment vertical="center" wrapText="1"/>
    </xf>
    <xf numFmtId="0" fontId="12" fillId="0" borderId="61" xfId="3" applyFont="1" applyBorder="1" applyAlignment="1">
      <alignment vertical="center" wrapText="1"/>
    </xf>
    <xf numFmtId="0" fontId="12" fillId="0" borderId="62" xfId="3" applyFont="1" applyBorder="1" applyAlignment="1">
      <alignment vertical="center" wrapText="1"/>
    </xf>
    <xf numFmtId="179" fontId="28" fillId="0" borderId="61" xfId="3" applyNumberFormat="1" applyFont="1" applyBorder="1" applyAlignment="1">
      <alignment vertical="center" shrinkToFit="1"/>
    </xf>
    <xf numFmtId="0" fontId="12" fillId="0" borderId="63" xfId="3" applyFont="1" applyBorder="1" applyAlignment="1">
      <alignment vertical="center" wrapText="1"/>
    </xf>
  </cellXfs>
  <cellStyles count="4">
    <cellStyle name="パーセント" xfId="2" builtinId="5"/>
    <cellStyle name="桁区切り" xfId="1" builtinId="6"/>
    <cellStyle name="標準" xfId="0" builtinId="0"/>
    <cellStyle name="標準 2" xfId="3" xr:uid="{1312183E-4C01-4FE8-89CE-AC9FC1C703D9}"/>
  </cellStyles>
  <dxfs count="15">
    <dxf>
      <numFmt numFmtId="182" formatCode="#,##0.???????"/>
    </dxf>
    <dxf>
      <numFmt numFmtId="183" formatCode="#,##0.??????"/>
    </dxf>
    <dxf>
      <numFmt numFmtId="184" formatCode="#,##0.?????"/>
    </dxf>
    <dxf>
      <numFmt numFmtId="185" formatCode="#,##0.????"/>
    </dxf>
    <dxf>
      <numFmt numFmtId="186" formatCode="#,##0.???"/>
    </dxf>
    <dxf>
      <numFmt numFmtId="180" formatCode="#,##0.??"/>
    </dxf>
    <dxf>
      <numFmt numFmtId="187" formatCode="#,##0\ \ \ "/>
    </dxf>
    <dxf>
      <numFmt numFmtId="182" formatCode="#,##0.???????"/>
    </dxf>
    <dxf>
      <numFmt numFmtId="183" formatCode="#,##0.??????"/>
    </dxf>
    <dxf>
      <numFmt numFmtId="184" formatCode="#,##0.?????"/>
    </dxf>
    <dxf>
      <numFmt numFmtId="185" formatCode="#,##0.????"/>
    </dxf>
    <dxf>
      <numFmt numFmtId="186" formatCode="#,##0.???"/>
    </dxf>
    <dxf>
      <numFmt numFmtId="180" formatCode="#,##0.??"/>
    </dxf>
    <dxf>
      <numFmt numFmtId="187" formatCode="#,##0\ \ \ "/>
    </dxf>
    <dxf>
      <numFmt numFmtId="187" formatCode="#,##0\ \ \ "/>
    </dxf>
  </dxfs>
  <tableStyles count="0" defaultTableStyle="TableStyleMedium2" defaultPivotStyle="PivotStyleLight16"/>
  <colors>
    <mruColors>
      <color rgb="FFFFFF99"/>
      <color rgb="FFFFFF66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$G$14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fmlaLink="$AJ$27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checked="Checked" lockText="1" noThreeD="1"/>
</file>

<file path=xl/ctrlProps/ctrlProp16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firstButton="1" fmlaLink="$G$27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fmlaLink="$AJ$14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309562</xdr:colOff>
      <xdr:row>0</xdr:row>
      <xdr:rowOff>47625</xdr:rowOff>
    </xdr:from>
    <xdr:to>
      <xdr:col>24</xdr:col>
      <xdr:colOff>178593</xdr:colOff>
      <xdr:row>1</xdr:row>
      <xdr:rowOff>214312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8310562" y="47625"/>
          <a:ext cx="1012031" cy="333375"/>
        </a:xfrm>
        <a:prstGeom prst="straightConnector1">
          <a:avLst/>
        </a:prstGeom>
        <a:ln w="63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76201</xdr:colOff>
          <xdr:row>14</xdr:row>
          <xdr:rowOff>0</xdr:rowOff>
        </xdr:from>
        <xdr:to>
          <xdr:col>6</xdr:col>
          <xdr:colOff>0</xdr:colOff>
          <xdr:row>15</xdr:row>
          <xdr:rowOff>35720</xdr:rowOff>
        </xdr:to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GrpSpPr/>
          </xdr:nvGrpSpPr>
          <xdr:grpSpPr>
            <a:xfrm>
              <a:off x="419101" y="3238500"/>
              <a:ext cx="2781299" cy="321470"/>
              <a:chOff x="1028701" y="3629025"/>
              <a:chExt cx="2686046" cy="288136"/>
            </a:xfrm>
          </xdr:grpSpPr>
          <xdr:sp macro="" textlink="">
            <xdr:nvSpPr>
              <xdr:cNvPr id="50183" name="Option Button 7" hidden="1">
                <a:extLst>
                  <a:ext uri="{63B3BB69-23CF-44E3-9099-C40C66FF867C}">
                    <a14:compatExt spid="_x0000_s50183"/>
                  </a:ext>
                  <a:ext uri="{FF2B5EF4-FFF2-40B4-BE49-F238E27FC236}">
                    <a16:creationId xmlns:a16="http://schemas.microsoft.com/office/drawing/2014/main" id="{00000000-0008-0000-0100-000007C40000}"/>
                  </a:ext>
                </a:extLst>
              </xdr:cNvPr>
              <xdr:cNvSpPr/>
            </xdr:nvSpPr>
            <xdr:spPr bwMode="auto">
              <a:xfrm>
                <a:off x="1028701" y="3629028"/>
                <a:ext cx="840579" cy="2881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切り捨て</a:t>
                </a:r>
              </a:p>
            </xdr:txBody>
          </xdr:sp>
          <xdr:sp macro="" textlink="">
            <xdr:nvSpPr>
              <xdr:cNvPr id="50184" name="Option Button 8" hidden="1">
                <a:extLst>
                  <a:ext uri="{63B3BB69-23CF-44E3-9099-C40C66FF867C}">
                    <a14:compatExt spid="_x0000_s50184"/>
                  </a:ext>
                  <a:ext uri="{FF2B5EF4-FFF2-40B4-BE49-F238E27FC236}">
                    <a16:creationId xmlns:a16="http://schemas.microsoft.com/office/drawing/2014/main" id="{00000000-0008-0000-0100-000008C40000}"/>
                  </a:ext>
                </a:extLst>
              </xdr:cNvPr>
              <xdr:cNvSpPr/>
            </xdr:nvSpPr>
            <xdr:spPr bwMode="auto">
              <a:xfrm>
                <a:off x="1953815" y="3629025"/>
                <a:ext cx="838200" cy="2857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切り上げ</a:t>
                </a:r>
              </a:p>
            </xdr:txBody>
          </xdr:sp>
          <xdr:sp macro="" textlink="">
            <xdr:nvSpPr>
              <xdr:cNvPr id="50185" name="Option Button 9" hidden="1">
                <a:extLst>
                  <a:ext uri="{63B3BB69-23CF-44E3-9099-C40C66FF867C}">
                    <a14:compatExt spid="_x0000_s50185"/>
                  </a:ext>
                  <a:ext uri="{FF2B5EF4-FFF2-40B4-BE49-F238E27FC236}">
                    <a16:creationId xmlns:a16="http://schemas.microsoft.com/office/drawing/2014/main" id="{00000000-0008-0000-0100-000009C40000}"/>
                  </a:ext>
                </a:extLst>
              </xdr:cNvPr>
              <xdr:cNvSpPr/>
            </xdr:nvSpPr>
            <xdr:spPr bwMode="auto">
              <a:xfrm>
                <a:off x="2876548" y="3629025"/>
                <a:ext cx="838199" cy="2857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四捨五入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76201</xdr:colOff>
          <xdr:row>25</xdr:row>
          <xdr:rowOff>83339</xdr:rowOff>
        </xdr:from>
        <xdr:to>
          <xdr:col>6</xdr:col>
          <xdr:colOff>0</xdr:colOff>
          <xdr:row>27</xdr:row>
          <xdr:rowOff>21426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419101" y="6617489"/>
              <a:ext cx="2781299" cy="261937"/>
              <a:chOff x="1028702" y="7203226"/>
              <a:chExt cx="2609851" cy="223837"/>
            </a:xfrm>
          </xdr:grpSpPr>
          <xdr:sp macro="" textlink="">
            <xdr:nvSpPr>
              <xdr:cNvPr id="50190" name="Option Button 14" hidden="1">
                <a:extLst>
                  <a:ext uri="{63B3BB69-23CF-44E3-9099-C40C66FF867C}">
                    <a14:compatExt spid="_x0000_s50190"/>
                  </a:ext>
                  <a:ext uri="{FF2B5EF4-FFF2-40B4-BE49-F238E27FC236}">
                    <a16:creationId xmlns:a16="http://schemas.microsoft.com/office/drawing/2014/main" id="{00000000-0008-0000-0100-00000EC40000}"/>
                  </a:ext>
                </a:extLst>
              </xdr:cNvPr>
              <xdr:cNvSpPr/>
            </xdr:nvSpPr>
            <xdr:spPr bwMode="auto">
              <a:xfrm>
                <a:off x="1028702" y="7203226"/>
                <a:ext cx="764384" cy="22383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切り捨て</a:t>
                </a:r>
              </a:p>
            </xdr:txBody>
          </xdr:sp>
          <xdr:sp macro="" textlink="">
            <xdr:nvSpPr>
              <xdr:cNvPr id="50191" name="Option Button 15" hidden="1">
                <a:extLst>
                  <a:ext uri="{63B3BB69-23CF-44E3-9099-C40C66FF867C}">
                    <a14:compatExt spid="_x0000_s50191"/>
                  </a:ext>
                  <a:ext uri="{FF2B5EF4-FFF2-40B4-BE49-F238E27FC236}">
                    <a16:creationId xmlns:a16="http://schemas.microsoft.com/office/drawing/2014/main" id="{00000000-0008-0000-0100-00000FC40000}"/>
                  </a:ext>
                </a:extLst>
              </xdr:cNvPr>
              <xdr:cNvSpPr/>
            </xdr:nvSpPr>
            <xdr:spPr bwMode="auto">
              <a:xfrm>
                <a:off x="1953815" y="7203277"/>
                <a:ext cx="7620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切り上げ</a:t>
                </a:r>
              </a:p>
            </xdr:txBody>
          </xdr:sp>
          <xdr:sp macro="" textlink="">
            <xdr:nvSpPr>
              <xdr:cNvPr id="50192" name="Option Button 16" hidden="1">
                <a:extLst>
                  <a:ext uri="{63B3BB69-23CF-44E3-9099-C40C66FF867C}">
                    <a14:compatExt spid="_x0000_s50192"/>
                  </a:ext>
                  <a:ext uri="{FF2B5EF4-FFF2-40B4-BE49-F238E27FC236}">
                    <a16:creationId xmlns:a16="http://schemas.microsoft.com/office/drawing/2014/main" id="{00000000-0008-0000-0100-000010C40000}"/>
                  </a:ext>
                </a:extLst>
              </xdr:cNvPr>
              <xdr:cNvSpPr/>
            </xdr:nvSpPr>
            <xdr:spPr bwMode="auto">
              <a:xfrm>
                <a:off x="2876552" y="7203277"/>
                <a:ext cx="762001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四捨五入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30480</xdr:rowOff>
        </xdr:from>
        <xdr:to>
          <xdr:col>7</xdr:col>
          <xdr:colOff>38100</xdr:colOff>
          <xdr:row>16</xdr:row>
          <xdr:rowOff>137160</xdr:rowOff>
        </xdr:to>
        <xdr:sp macro="" textlink="">
          <xdr:nvSpPr>
            <xdr:cNvPr id="50193" name="Group Box 17" hidden="1">
              <a:extLst>
                <a:ext uri="{63B3BB69-23CF-44E3-9099-C40C66FF867C}">
                  <a14:compatExt spid="_x0000_s50193"/>
                </a:ext>
                <a:ext uri="{FF2B5EF4-FFF2-40B4-BE49-F238E27FC236}">
                  <a16:creationId xmlns:a16="http://schemas.microsoft.com/office/drawing/2014/main" id="{00000000-0008-0000-0100-000011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7</xdr:col>
          <xdr:colOff>175260</xdr:colOff>
          <xdr:row>27</xdr:row>
          <xdr:rowOff>365760</xdr:rowOff>
        </xdr:to>
        <xdr:sp macro="" textlink="">
          <xdr:nvSpPr>
            <xdr:cNvPr id="50194" name="Group Box 18" hidden="1">
              <a:extLst>
                <a:ext uri="{63B3BB69-23CF-44E3-9099-C40C66FF867C}">
                  <a14:compatExt spid="_x0000_s50194"/>
                </a:ext>
                <a:ext uri="{FF2B5EF4-FFF2-40B4-BE49-F238E27FC236}">
                  <a16:creationId xmlns:a16="http://schemas.microsoft.com/office/drawing/2014/main" id="{00000000-0008-0000-0100-000012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76201</xdr:colOff>
          <xdr:row>14</xdr:row>
          <xdr:rowOff>0</xdr:rowOff>
        </xdr:from>
        <xdr:to>
          <xdr:col>35</xdr:col>
          <xdr:colOff>0</xdr:colOff>
          <xdr:row>15</xdr:row>
          <xdr:rowOff>35720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/>
          </xdr:nvGrpSpPr>
          <xdr:grpSpPr>
            <a:xfrm>
              <a:off x="10991851" y="3238500"/>
              <a:ext cx="2781299" cy="321470"/>
              <a:chOff x="1028701" y="3629025"/>
              <a:chExt cx="2686046" cy="288136"/>
            </a:xfrm>
          </xdr:grpSpPr>
          <xdr:sp macro="" textlink="">
            <xdr:nvSpPr>
              <xdr:cNvPr id="50195" name="Option Button 19" hidden="1">
                <a:extLst>
                  <a:ext uri="{63B3BB69-23CF-44E3-9099-C40C66FF867C}">
                    <a14:compatExt spid="_x0000_s50195"/>
                  </a:ext>
                  <a:ext uri="{FF2B5EF4-FFF2-40B4-BE49-F238E27FC236}">
                    <a16:creationId xmlns:a16="http://schemas.microsoft.com/office/drawing/2014/main" id="{00000000-0008-0000-0100-000013C40000}"/>
                  </a:ext>
                </a:extLst>
              </xdr:cNvPr>
              <xdr:cNvSpPr/>
            </xdr:nvSpPr>
            <xdr:spPr bwMode="auto">
              <a:xfrm>
                <a:off x="1028701" y="3629028"/>
                <a:ext cx="840579" cy="2881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切り捨て</a:t>
                </a:r>
              </a:p>
            </xdr:txBody>
          </xdr:sp>
          <xdr:sp macro="" textlink="">
            <xdr:nvSpPr>
              <xdr:cNvPr id="50196" name="Option Button 20" hidden="1">
                <a:extLst>
                  <a:ext uri="{63B3BB69-23CF-44E3-9099-C40C66FF867C}">
                    <a14:compatExt spid="_x0000_s50196"/>
                  </a:ext>
                  <a:ext uri="{FF2B5EF4-FFF2-40B4-BE49-F238E27FC236}">
                    <a16:creationId xmlns:a16="http://schemas.microsoft.com/office/drawing/2014/main" id="{00000000-0008-0000-0100-000014C40000}"/>
                  </a:ext>
                </a:extLst>
              </xdr:cNvPr>
              <xdr:cNvSpPr/>
            </xdr:nvSpPr>
            <xdr:spPr bwMode="auto">
              <a:xfrm>
                <a:off x="1953815" y="3629025"/>
                <a:ext cx="838200" cy="2857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切り上げ</a:t>
                </a:r>
              </a:p>
            </xdr:txBody>
          </xdr:sp>
          <xdr:sp macro="" textlink="">
            <xdr:nvSpPr>
              <xdr:cNvPr id="50197" name="Option Button 21" hidden="1">
                <a:extLst>
                  <a:ext uri="{63B3BB69-23CF-44E3-9099-C40C66FF867C}">
                    <a14:compatExt spid="_x0000_s50197"/>
                  </a:ext>
                  <a:ext uri="{FF2B5EF4-FFF2-40B4-BE49-F238E27FC236}">
                    <a16:creationId xmlns:a16="http://schemas.microsoft.com/office/drawing/2014/main" id="{00000000-0008-0000-0100-000015C40000}"/>
                  </a:ext>
                </a:extLst>
              </xdr:cNvPr>
              <xdr:cNvSpPr/>
            </xdr:nvSpPr>
            <xdr:spPr bwMode="auto">
              <a:xfrm>
                <a:off x="2876548" y="3629025"/>
                <a:ext cx="838199" cy="2857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四捨五入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99060</xdr:colOff>
          <xdr:row>11</xdr:row>
          <xdr:rowOff>38100</xdr:rowOff>
        </xdr:from>
        <xdr:to>
          <xdr:col>35</xdr:col>
          <xdr:colOff>213360</xdr:colOff>
          <xdr:row>16</xdr:row>
          <xdr:rowOff>22860</xdr:rowOff>
        </xdr:to>
        <xdr:sp macro="" textlink="">
          <xdr:nvSpPr>
            <xdr:cNvPr id="50198" name="Group Box 22" hidden="1">
              <a:extLst>
                <a:ext uri="{63B3BB69-23CF-44E3-9099-C40C66FF867C}">
                  <a14:compatExt spid="_x0000_s50198"/>
                </a:ext>
                <a:ext uri="{FF2B5EF4-FFF2-40B4-BE49-F238E27FC236}">
                  <a16:creationId xmlns:a16="http://schemas.microsoft.com/office/drawing/2014/main" id="{00000000-0008-0000-0100-000016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76201</xdr:colOff>
          <xdr:row>25</xdr:row>
          <xdr:rowOff>83339</xdr:rowOff>
        </xdr:from>
        <xdr:to>
          <xdr:col>35</xdr:col>
          <xdr:colOff>0</xdr:colOff>
          <xdr:row>27</xdr:row>
          <xdr:rowOff>21426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pSpPr/>
          </xdr:nvGrpSpPr>
          <xdr:grpSpPr>
            <a:xfrm>
              <a:off x="10991851" y="6617489"/>
              <a:ext cx="2781299" cy="261937"/>
              <a:chOff x="1028702" y="7203226"/>
              <a:chExt cx="2609851" cy="223837"/>
            </a:xfrm>
          </xdr:grpSpPr>
          <xdr:sp macro="" textlink="">
            <xdr:nvSpPr>
              <xdr:cNvPr id="50203" name="Option Button 27" hidden="1">
                <a:extLst>
                  <a:ext uri="{63B3BB69-23CF-44E3-9099-C40C66FF867C}">
                    <a14:compatExt spid="_x0000_s50203"/>
                  </a:ext>
                  <a:ext uri="{FF2B5EF4-FFF2-40B4-BE49-F238E27FC236}">
                    <a16:creationId xmlns:a16="http://schemas.microsoft.com/office/drawing/2014/main" id="{00000000-0008-0000-0100-00001BC40000}"/>
                  </a:ext>
                </a:extLst>
              </xdr:cNvPr>
              <xdr:cNvSpPr/>
            </xdr:nvSpPr>
            <xdr:spPr bwMode="auto">
              <a:xfrm>
                <a:off x="1028702" y="7203226"/>
                <a:ext cx="764384" cy="22383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切り捨て</a:t>
                </a:r>
              </a:p>
            </xdr:txBody>
          </xdr:sp>
          <xdr:sp macro="" textlink="">
            <xdr:nvSpPr>
              <xdr:cNvPr id="50204" name="Option Button 28" hidden="1">
                <a:extLst>
                  <a:ext uri="{63B3BB69-23CF-44E3-9099-C40C66FF867C}">
                    <a14:compatExt spid="_x0000_s50204"/>
                  </a:ext>
                  <a:ext uri="{FF2B5EF4-FFF2-40B4-BE49-F238E27FC236}">
                    <a16:creationId xmlns:a16="http://schemas.microsoft.com/office/drawing/2014/main" id="{00000000-0008-0000-0100-00001CC40000}"/>
                  </a:ext>
                </a:extLst>
              </xdr:cNvPr>
              <xdr:cNvSpPr/>
            </xdr:nvSpPr>
            <xdr:spPr bwMode="auto">
              <a:xfrm>
                <a:off x="1953815" y="7203277"/>
                <a:ext cx="7620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切り上げ</a:t>
                </a:r>
              </a:p>
            </xdr:txBody>
          </xdr:sp>
          <xdr:sp macro="" textlink="">
            <xdr:nvSpPr>
              <xdr:cNvPr id="50205" name="Option Button 29" hidden="1">
                <a:extLst>
                  <a:ext uri="{63B3BB69-23CF-44E3-9099-C40C66FF867C}">
                    <a14:compatExt spid="_x0000_s50205"/>
                  </a:ext>
                  <a:ext uri="{FF2B5EF4-FFF2-40B4-BE49-F238E27FC236}">
                    <a16:creationId xmlns:a16="http://schemas.microsoft.com/office/drawing/2014/main" id="{00000000-0008-0000-0100-00001DC40000}"/>
                  </a:ext>
                </a:extLst>
              </xdr:cNvPr>
              <xdr:cNvSpPr/>
            </xdr:nvSpPr>
            <xdr:spPr bwMode="auto">
              <a:xfrm>
                <a:off x="2876552" y="7203277"/>
                <a:ext cx="762001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四捨五入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60960</xdr:colOff>
          <xdr:row>23</xdr:row>
          <xdr:rowOff>0</xdr:rowOff>
        </xdr:from>
        <xdr:to>
          <xdr:col>36</xdr:col>
          <xdr:colOff>137160</xdr:colOff>
          <xdr:row>28</xdr:row>
          <xdr:rowOff>30480</xdr:rowOff>
        </xdr:to>
        <xdr:sp macro="" textlink="">
          <xdr:nvSpPr>
            <xdr:cNvPr id="50206" name="Group Box 30" hidden="1">
              <a:extLst>
                <a:ext uri="{63B3BB69-23CF-44E3-9099-C40C66FF867C}">
                  <a14:compatExt spid="_x0000_s50206"/>
                </a:ext>
                <a:ext uri="{FF2B5EF4-FFF2-40B4-BE49-F238E27FC236}">
                  <a16:creationId xmlns:a16="http://schemas.microsoft.com/office/drawing/2014/main" id="{00000000-0008-0000-0100-00001E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30</a:t>
              </a:r>
            </a:p>
          </xdr:txBody>
        </xdr:sp>
        <xdr:clientData/>
      </xdr:twoCellAnchor>
    </mc:Choice>
    <mc:Fallback/>
  </mc:AlternateContent>
  <xdr:twoCellAnchor editAs="oneCell">
    <xdr:from>
      <xdr:col>87</xdr:col>
      <xdr:colOff>123813</xdr:colOff>
      <xdr:row>46</xdr:row>
      <xdr:rowOff>271462</xdr:rowOff>
    </xdr:from>
    <xdr:to>
      <xdr:col>91</xdr:col>
      <xdr:colOff>666738</xdr:colOff>
      <xdr:row>49</xdr:row>
      <xdr:rowOff>328612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42088" y="14387512"/>
          <a:ext cx="165735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58</xdr:col>
      <xdr:colOff>123825</xdr:colOff>
      <xdr:row>46</xdr:row>
      <xdr:rowOff>271462</xdr:rowOff>
    </xdr:from>
    <xdr:to>
      <xdr:col>68</xdr:col>
      <xdr:colOff>152400</xdr:colOff>
      <xdr:row>49</xdr:row>
      <xdr:rowOff>328612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59825" y="14387512"/>
          <a:ext cx="400050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5CAD7-81FF-4275-A0A3-968D16269504}">
  <sheetPr codeName="Sheet1">
    <tabColor indexed="51"/>
  </sheetPr>
  <dimension ref="B1:P32"/>
  <sheetViews>
    <sheetView showGridLines="0" tabSelected="1" zoomScaleNormal="100" workbookViewId="0"/>
  </sheetViews>
  <sheetFormatPr defaultRowHeight="13.2"/>
  <cols>
    <col min="1" max="1" width="2.59765625" style="4" customWidth="1"/>
    <col min="2" max="11" width="8.59765625" style="4" customWidth="1"/>
    <col min="12" max="12" width="4.69921875" style="4" customWidth="1"/>
    <col min="13" max="13" width="5.69921875" style="4" customWidth="1"/>
    <col min="14" max="256" width="9" style="4"/>
    <col min="257" max="257" width="2.59765625" style="4" customWidth="1"/>
    <col min="258" max="267" width="8.59765625" style="4" customWidth="1"/>
    <col min="268" max="268" width="2" style="4" customWidth="1"/>
    <col min="269" max="512" width="9" style="4"/>
    <col min="513" max="513" width="2.59765625" style="4" customWidth="1"/>
    <col min="514" max="523" width="8.59765625" style="4" customWidth="1"/>
    <col min="524" max="524" width="2" style="4" customWidth="1"/>
    <col min="525" max="768" width="9" style="4"/>
    <col min="769" max="769" width="2.59765625" style="4" customWidth="1"/>
    <col min="770" max="779" width="8.59765625" style="4" customWidth="1"/>
    <col min="780" max="780" width="2" style="4" customWidth="1"/>
    <col min="781" max="1024" width="9" style="4"/>
    <col min="1025" max="1025" width="2.59765625" style="4" customWidth="1"/>
    <col min="1026" max="1035" width="8.59765625" style="4" customWidth="1"/>
    <col min="1036" max="1036" width="2" style="4" customWidth="1"/>
    <col min="1037" max="1280" width="9" style="4"/>
    <col min="1281" max="1281" width="2.59765625" style="4" customWidth="1"/>
    <col min="1282" max="1291" width="8.59765625" style="4" customWidth="1"/>
    <col min="1292" max="1292" width="2" style="4" customWidth="1"/>
    <col min="1293" max="1536" width="9" style="4"/>
    <col min="1537" max="1537" width="2.59765625" style="4" customWidth="1"/>
    <col min="1538" max="1547" width="8.59765625" style="4" customWidth="1"/>
    <col min="1548" max="1548" width="2" style="4" customWidth="1"/>
    <col min="1549" max="1792" width="9" style="4"/>
    <col min="1793" max="1793" width="2.59765625" style="4" customWidth="1"/>
    <col min="1794" max="1803" width="8.59765625" style="4" customWidth="1"/>
    <col min="1804" max="1804" width="2" style="4" customWidth="1"/>
    <col min="1805" max="2048" width="9" style="4"/>
    <col min="2049" max="2049" width="2.59765625" style="4" customWidth="1"/>
    <col min="2050" max="2059" width="8.59765625" style="4" customWidth="1"/>
    <col min="2060" max="2060" width="2" style="4" customWidth="1"/>
    <col min="2061" max="2304" width="9" style="4"/>
    <col min="2305" max="2305" width="2.59765625" style="4" customWidth="1"/>
    <col min="2306" max="2315" width="8.59765625" style="4" customWidth="1"/>
    <col min="2316" max="2316" width="2" style="4" customWidth="1"/>
    <col min="2317" max="2560" width="9" style="4"/>
    <col min="2561" max="2561" width="2.59765625" style="4" customWidth="1"/>
    <col min="2562" max="2571" width="8.59765625" style="4" customWidth="1"/>
    <col min="2572" max="2572" width="2" style="4" customWidth="1"/>
    <col min="2573" max="2816" width="9" style="4"/>
    <col min="2817" max="2817" width="2.59765625" style="4" customWidth="1"/>
    <col min="2818" max="2827" width="8.59765625" style="4" customWidth="1"/>
    <col min="2828" max="2828" width="2" style="4" customWidth="1"/>
    <col min="2829" max="3072" width="9" style="4"/>
    <col min="3073" max="3073" width="2.59765625" style="4" customWidth="1"/>
    <col min="3074" max="3083" width="8.59765625" style="4" customWidth="1"/>
    <col min="3084" max="3084" width="2" style="4" customWidth="1"/>
    <col min="3085" max="3328" width="9" style="4"/>
    <col min="3329" max="3329" width="2.59765625" style="4" customWidth="1"/>
    <col min="3330" max="3339" width="8.59765625" style="4" customWidth="1"/>
    <col min="3340" max="3340" width="2" style="4" customWidth="1"/>
    <col min="3341" max="3584" width="9" style="4"/>
    <col min="3585" max="3585" width="2.59765625" style="4" customWidth="1"/>
    <col min="3586" max="3595" width="8.59765625" style="4" customWidth="1"/>
    <col min="3596" max="3596" width="2" style="4" customWidth="1"/>
    <col min="3597" max="3840" width="9" style="4"/>
    <col min="3841" max="3841" width="2.59765625" style="4" customWidth="1"/>
    <col min="3842" max="3851" width="8.59765625" style="4" customWidth="1"/>
    <col min="3852" max="3852" width="2" style="4" customWidth="1"/>
    <col min="3853" max="4096" width="9" style="4"/>
    <col min="4097" max="4097" width="2.59765625" style="4" customWidth="1"/>
    <col min="4098" max="4107" width="8.59765625" style="4" customWidth="1"/>
    <col min="4108" max="4108" width="2" style="4" customWidth="1"/>
    <col min="4109" max="4352" width="9" style="4"/>
    <col min="4353" max="4353" width="2.59765625" style="4" customWidth="1"/>
    <col min="4354" max="4363" width="8.59765625" style="4" customWidth="1"/>
    <col min="4364" max="4364" width="2" style="4" customWidth="1"/>
    <col min="4365" max="4608" width="9" style="4"/>
    <col min="4609" max="4609" width="2.59765625" style="4" customWidth="1"/>
    <col min="4610" max="4619" width="8.59765625" style="4" customWidth="1"/>
    <col min="4620" max="4620" width="2" style="4" customWidth="1"/>
    <col min="4621" max="4864" width="9" style="4"/>
    <col min="4865" max="4865" width="2.59765625" style="4" customWidth="1"/>
    <col min="4866" max="4875" width="8.59765625" style="4" customWidth="1"/>
    <col min="4876" max="4876" width="2" style="4" customWidth="1"/>
    <col min="4877" max="5120" width="9" style="4"/>
    <col min="5121" max="5121" width="2.59765625" style="4" customWidth="1"/>
    <col min="5122" max="5131" width="8.59765625" style="4" customWidth="1"/>
    <col min="5132" max="5132" width="2" style="4" customWidth="1"/>
    <col min="5133" max="5376" width="9" style="4"/>
    <col min="5377" max="5377" width="2.59765625" style="4" customWidth="1"/>
    <col min="5378" max="5387" width="8.59765625" style="4" customWidth="1"/>
    <col min="5388" max="5388" width="2" style="4" customWidth="1"/>
    <col min="5389" max="5632" width="9" style="4"/>
    <col min="5633" max="5633" width="2.59765625" style="4" customWidth="1"/>
    <col min="5634" max="5643" width="8.59765625" style="4" customWidth="1"/>
    <col min="5644" max="5644" width="2" style="4" customWidth="1"/>
    <col min="5645" max="5888" width="9" style="4"/>
    <col min="5889" max="5889" width="2.59765625" style="4" customWidth="1"/>
    <col min="5890" max="5899" width="8.59765625" style="4" customWidth="1"/>
    <col min="5900" max="5900" width="2" style="4" customWidth="1"/>
    <col min="5901" max="6144" width="9" style="4"/>
    <col min="6145" max="6145" width="2.59765625" style="4" customWidth="1"/>
    <col min="6146" max="6155" width="8.59765625" style="4" customWidth="1"/>
    <col min="6156" max="6156" width="2" style="4" customWidth="1"/>
    <col min="6157" max="6400" width="9" style="4"/>
    <col min="6401" max="6401" width="2.59765625" style="4" customWidth="1"/>
    <col min="6402" max="6411" width="8.59765625" style="4" customWidth="1"/>
    <col min="6412" max="6412" width="2" style="4" customWidth="1"/>
    <col min="6413" max="6656" width="9" style="4"/>
    <col min="6657" max="6657" width="2.59765625" style="4" customWidth="1"/>
    <col min="6658" max="6667" width="8.59765625" style="4" customWidth="1"/>
    <col min="6668" max="6668" width="2" style="4" customWidth="1"/>
    <col min="6669" max="6912" width="9" style="4"/>
    <col min="6913" max="6913" width="2.59765625" style="4" customWidth="1"/>
    <col min="6914" max="6923" width="8.59765625" style="4" customWidth="1"/>
    <col min="6924" max="6924" width="2" style="4" customWidth="1"/>
    <col min="6925" max="7168" width="9" style="4"/>
    <col min="7169" max="7169" width="2.59765625" style="4" customWidth="1"/>
    <col min="7170" max="7179" width="8.59765625" style="4" customWidth="1"/>
    <col min="7180" max="7180" width="2" style="4" customWidth="1"/>
    <col min="7181" max="7424" width="9" style="4"/>
    <col min="7425" max="7425" width="2.59765625" style="4" customWidth="1"/>
    <col min="7426" max="7435" width="8.59765625" style="4" customWidth="1"/>
    <col min="7436" max="7436" width="2" style="4" customWidth="1"/>
    <col min="7437" max="7680" width="9" style="4"/>
    <col min="7681" max="7681" width="2.59765625" style="4" customWidth="1"/>
    <col min="7682" max="7691" width="8.59765625" style="4" customWidth="1"/>
    <col min="7692" max="7692" width="2" style="4" customWidth="1"/>
    <col min="7693" max="7936" width="9" style="4"/>
    <col min="7937" max="7937" width="2.59765625" style="4" customWidth="1"/>
    <col min="7938" max="7947" width="8.59765625" style="4" customWidth="1"/>
    <col min="7948" max="7948" width="2" style="4" customWidth="1"/>
    <col min="7949" max="8192" width="9" style="4"/>
    <col min="8193" max="8193" width="2.59765625" style="4" customWidth="1"/>
    <col min="8194" max="8203" width="8.59765625" style="4" customWidth="1"/>
    <col min="8204" max="8204" width="2" style="4" customWidth="1"/>
    <col min="8205" max="8448" width="9" style="4"/>
    <col min="8449" max="8449" width="2.59765625" style="4" customWidth="1"/>
    <col min="8450" max="8459" width="8.59765625" style="4" customWidth="1"/>
    <col min="8460" max="8460" width="2" style="4" customWidth="1"/>
    <col min="8461" max="8704" width="9" style="4"/>
    <col min="8705" max="8705" width="2.59765625" style="4" customWidth="1"/>
    <col min="8706" max="8715" width="8.59765625" style="4" customWidth="1"/>
    <col min="8716" max="8716" width="2" style="4" customWidth="1"/>
    <col min="8717" max="8960" width="9" style="4"/>
    <col min="8961" max="8961" width="2.59765625" style="4" customWidth="1"/>
    <col min="8962" max="8971" width="8.59765625" style="4" customWidth="1"/>
    <col min="8972" max="8972" width="2" style="4" customWidth="1"/>
    <col min="8973" max="9216" width="9" style="4"/>
    <col min="9217" max="9217" width="2.59765625" style="4" customWidth="1"/>
    <col min="9218" max="9227" width="8.59765625" style="4" customWidth="1"/>
    <col min="9228" max="9228" width="2" style="4" customWidth="1"/>
    <col min="9229" max="9472" width="9" style="4"/>
    <col min="9473" max="9473" width="2.59765625" style="4" customWidth="1"/>
    <col min="9474" max="9483" width="8.59765625" style="4" customWidth="1"/>
    <col min="9484" max="9484" width="2" style="4" customWidth="1"/>
    <col min="9485" max="9728" width="9" style="4"/>
    <col min="9729" max="9729" width="2.59765625" style="4" customWidth="1"/>
    <col min="9730" max="9739" width="8.59765625" style="4" customWidth="1"/>
    <col min="9740" max="9740" width="2" style="4" customWidth="1"/>
    <col min="9741" max="9984" width="9" style="4"/>
    <col min="9985" max="9985" width="2.59765625" style="4" customWidth="1"/>
    <col min="9986" max="9995" width="8.59765625" style="4" customWidth="1"/>
    <col min="9996" max="9996" width="2" style="4" customWidth="1"/>
    <col min="9997" max="10240" width="9" style="4"/>
    <col min="10241" max="10241" width="2.59765625" style="4" customWidth="1"/>
    <col min="10242" max="10251" width="8.59765625" style="4" customWidth="1"/>
    <col min="10252" max="10252" width="2" style="4" customWidth="1"/>
    <col min="10253" max="10496" width="9" style="4"/>
    <col min="10497" max="10497" width="2.59765625" style="4" customWidth="1"/>
    <col min="10498" max="10507" width="8.59765625" style="4" customWidth="1"/>
    <col min="10508" max="10508" width="2" style="4" customWidth="1"/>
    <col min="10509" max="10752" width="9" style="4"/>
    <col min="10753" max="10753" width="2.59765625" style="4" customWidth="1"/>
    <col min="10754" max="10763" width="8.59765625" style="4" customWidth="1"/>
    <col min="10764" max="10764" width="2" style="4" customWidth="1"/>
    <col min="10765" max="11008" width="9" style="4"/>
    <col min="11009" max="11009" width="2.59765625" style="4" customWidth="1"/>
    <col min="11010" max="11019" width="8.59765625" style="4" customWidth="1"/>
    <col min="11020" max="11020" width="2" style="4" customWidth="1"/>
    <col min="11021" max="11264" width="9" style="4"/>
    <col min="11265" max="11265" width="2.59765625" style="4" customWidth="1"/>
    <col min="11266" max="11275" width="8.59765625" style="4" customWidth="1"/>
    <col min="11276" max="11276" width="2" style="4" customWidth="1"/>
    <col min="11277" max="11520" width="9" style="4"/>
    <col min="11521" max="11521" width="2.59765625" style="4" customWidth="1"/>
    <col min="11522" max="11531" width="8.59765625" style="4" customWidth="1"/>
    <col min="11532" max="11532" width="2" style="4" customWidth="1"/>
    <col min="11533" max="11776" width="9" style="4"/>
    <col min="11777" max="11777" width="2.59765625" style="4" customWidth="1"/>
    <col min="11778" max="11787" width="8.59765625" style="4" customWidth="1"/>
    <col min="11788" max="11788" width="2" style="4" customWidth="1"/>
    <col min="11789" max="12032" width="9" style="4"/>
    <col min="12033" max="12033" width="2.59765625" style="4" customWidth="1"/>
    <col min="12034" max="12043" width="8.59765625" style="4" customWidth="1"/>
    <col min="12044" max="12044" width="2" style="4" customWidth="1"/>
    <col min="12045" max="12288" width="9" style="4"/>
    <col min="12289" max="12289" width="2.59765625" style="4" customWidth="1"/>
    <col min="12290" max="12299" width="8.59765625" style="4" customWidth="1"/>
    <col min="12300" max="12300" width="2" style="4" customWidth="1"/>
    <col min="12301" max="12544" width="9" style="4"/>
    <col min="12545" max="12545" width="2.59765625" style="4" customWidth="1"/>
    <col min="12546" max="12555" width="8.59765625" style="4" customWidth="1"/>
    <col min="12556" max="12556" width="2" style="4" customWidth="1"/>
    <col min="12557" max="12800" width="9" style="4"/>
    <col min="12801" max="12801" width="2.59765625" style="4" customWidth="1"/>
    <col min="12802" max="12811" width="8.59765625" style="4" customWidth="1"/>
    <col min="12812" max="12812" width="2" style="4" customWidth="1"/>
    <col min="12813" max="13056" width="9" style="4"/>
    <col min="13057" max="13057" width="2.59765625" style="4" customWidth="1"/>
    <col min="13058" max="13067" width="8.59765625" style="4" customWidth="1"/>
    <col min="13068" max="13068" width="2" style="4" customWidth="1"/>
    <col min="13069" max="13312" width="9" style="4"/>
    <col min="13313" max="13313" width="2.59765625" style="4" customWidth="1"/>
    <col min="13314" max="13323" width="8.59765625" style="4" customWidth="1"/>
    <col min="13324" max="13324" width="2" style="4" customWidth="1"/>
    <col min="13325" max="13568" width="9" style="4"/>
    <col min="13569" max="13569" width="2.59765625" style="4" customWidth="1"/>
    <col min="13570" max="13579" width="8.59765625" style="4" customWidth="1"/>
    <col min="13580" max="13580" width="2" style="4" customWidth="1"/>
    <col min="13581" max="13824" width="9" style="4"/>
    <col min="13825" max="13825" width="2.59765625" style="4" customWidth="1"/>
    <col min="13826" max="13835" width="8.59765625" style="4" customWidth="1"/>
    <col min="13836" max="13836" width="2" style="4" customWidth="1"/>
    <col min="13837" max="14080" width="9" style="4"/>
    <col min="14081" max="14081" width="2.59765625" style="4" customWidth="1"/>
    <col min="14082" max="14091" width="8.59765625" style="4" customWidth="1"/>
    <col min="14092" max="14092" width="2" style="4" customWidth="1"/>
    <col min="14093" max="14336" width="9" style="4"/>
    <col min="14337" max="14337" width="2.59765625" style="4" customWidth="1"/>
    <col min="14338" max="14347" width="8.59765625" style="4" customWidth="1"/>
    <col min="14348" max="14348" width="2" style="4" customWidth="1"/>
    <col min="14349" max="14592" width="9" style="4"/>
    <col min="14593" max="14593" width="2.59765625" style="4" customWidth="1"/>
    <col min="14594" max="14603" width="8.59765625" style="4" customWidth="1"/>
    <col min="14604" max="14604" width="2" style="4" customWidth="1"/>
    <col min="14605" max="14848" width="9" style="4"/>
    <col min="14849" max="14849" width="2.59765625" style="4" customWidth="1"/>
    <col min="14850" max="14859" width="8.59765625" style="4" customWidth="1"/>
    <col min="14860" max="14860" width="2" style="4" customWidth="1"/>
    <col min="14861" max="15104" width="9" style="4"/>
    <col min="15105" max="15105" width="2.59765625" style="4" customWidth="1"/>
    <col min="15106" max="15115" width="8.59765625" style="4" customWidth="1"/>
    <col min="15116" max="15116" width="2" style="4" customWidth="1"/>
    <col min="15117" max="15360" width="9" style="4"/>
    <col min="15361" max="15361" width="2.59765625" style="4" customWidth="1"/>
    <col min="15362" max="15371" width="8.59765625" style="4" customWidth="1"/>
    <col min="15372" max="15372" width="2" style="4" customWidth="1"/>
    <col min="15373" max="15616" width="9" style="4"/>
    <col min="15617" max="15617" width="2.59765625" style="4" customWidth="1"/>
    <col min="15618" max="15627" width="8.59765625" style="4" customWidth="1"/>
    <col min="15628" max="15628" width="2" style="4" customWidth="1"/>
    <col min="15629" max="15872" width="9" style="4"/>
    <col min="15873" max="15873" width="2.59765625" style="4" customWidth="1"/>
    <col min="15874" max="15883" width="8.59765625" style="4" customWidth="1"/>
    <col min="15884" max="15884" width="2" style="4" customWidth="1"/>
    <col min="15885" max="16128" width="9" style="4"/>
    <col min="16129" max="16129" width="2.59765625" style="4" customWidth="1"/>
    <col min="16130" max="16139" width="8.59765625" style="4" customWidth="1"/>
    <col min="16140" max="16140" width="2" style="4" customWidth="1"/>
    <col min="16141" max="16384" width="9" style="4"/>
  </cols>
  <sheetData>
    <row r="1" spans="2:16" ht="16.5" customHeight="1"/>
    <row r="2" spans="2:16" ht="20.25" customHeight="1" thickBot="1">
      <c r="B2" s="182" t="s">
        <v>33</v>
      </c>
      <c r="C2" s="182"/>
      <c r="D2" s="182"/>
      <c r="E2" s="182"/>
    </row>
    <row r="3" spans="2:16" ht="20.25" customHeight="1" thickTop="1"/>
    <row r="4" spans="2:16" ht="20.25" customHeight="1">
      <c r="B4" s="6" t="s">
        <v>34</v>
      </c>
    </row>
    <row r="5" spans="2:16" ht="20.25" customHeight="1">
      <c r="B5" s="7" t="s">
        <v>53</v>
      </c>
    </row>
    <row r="6" spans="2:16" ht="20.25" customHeight="1">
      <c r="B6" s="8" t="s">
        <v>123</v>
      </c>
      <c r="L6" s="9"/>
      <c r="P6" s="5"/>
    </row>
    <row r="7" spans="2:16" ht="20.25" customHeight="1">
      <c r="B7" s="15" t="s">
        <v>122</v>
      </c>
      <c r="C7" s="14"/>
      <c r="L7" s="9"/>
      <c r="P7" s="5"/>
    </row>
    <row r="8" spans="2:16" ht="20.25" customHeight="1">
      <c r="B8" s="8" t="s">
        <v>43</v>
      </c>
    </row>
    <row r="9" spans="2:16" ht="20.25" customHeight="1">
      <c r="B9" s="8" t="s">
        <v>127</v>
      </c>
      <c r="P9" s="5"/>
    </row>
    <row r="10" spans="2:16" ht="20.25" customHeight="1">
      <c r="B10" s="17" t="s">
        <v>40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P10" s="5"/>
    </row>
    <row r="11" spans="2:16" ht="20.25" customHeight="1">
      <c r="B11" s="18" t="s">
        <v>39</v>
      </c>
      <c r="C11" s="17"/>
      <c r="D11" s="19"/>
      <c r="E11" s="17"/>
      <c r="F11" s="17"/>
      <c r="G11" s="17"/>
      <c r="H11" s="17"/>
      <c r="I11" s="17"/>
      <c r="J11" s="17"/>
      <c r="K11" s="17"/>
      <c r="L11" s="17"/>
      <c r="M11" s="17"/>
    </row>
    <row r="12" spans="2:16" ht="20.25" customHeight="1"/>
    <row r="13" spans="2:16" ht="20.25" customHeight="1">
      <c r="B13" s="7" t="s">
        <v>37</v>
      </c>
    </row>
    <row r="14" spans="2:16" ht="20.25" customHeight="1">
      <c r="B14" s="8" t="s">
        <v>124</v>
      </c>
    </row>
    <row r="15" spans="2:16" ht="20.25" customHeight="1">
      <c r="B15" s="15" t="s">
        <v>125</v>
      </c>
      <c r="C15" s="16"/>
    </row>
    <row r="16" spans="2:16" ht="20.25" customHeight="1">
      <c r="B16" s="8" t="s">
        <v>121</v>
      </c>
    </row>
    <row r="17" spans="2:3" ht="20.25" customHeight="1">
      <c r="B17" s="8" t="s">
        <v>126</v>
      </c>
    </row>
    <row r="18" spans="2:3" ht="20.25" customHeight="1">
      <c r="B18" s="8" t="s">
        <v>47</v>
      </c>
    </row>
    <row r="19" spans="2:3" ht="20.25" customHeight="1">
      <c r="B19" s="8"/>
    </row>
    <row r="20" spans="2:3" ht="20.25" customHeight="1">
      <c r="B20" s="6" t="s">
        <v>35</v>
      </c>
    </row>
    <row r="21" spans="2:3" ht="20.25" customHeight="1">
      <c r="B21" s="4" t="s">
        <v>67</v>
      </c>
    </row>
    <row r="22" spans="2:3" ht="20.25" customHeight="1">
      <c r="B22" s="4" t="s">
        <v>65</v>
      </c>
    </row>
    <row r="23" spans="2:3" ht="20.25" customHeight="1">
      <c r="B23" s="4" t="s">
        <v>66</v>
      </c>
    </row>
    <row r="24" spans="2:3" ht="20.25" customHeight="1"/>
    <row r="25" spans="2:3" ht="20.25" customHeight="1">
      <c r="B25" s="8" t="s">
        <v>42</v>
      </c>
    </row>
    <row r="26" spans="2:3" ht="20.25" customHeight="1">
      <c r="C26" s="8" t="s">
        <v>101</v>
      </c>
    </row>
    <row r="27" spans="2:3" ht="20.25" customHeight="1">
      <c r="C27" s="8" t="s">
        <v>36</v>
      </c>
    </row>
    <row r="28" spans="2:3" ht="20.25" customHeight="1">
      <c r="C28" s="8" t="s">
        <v>41</v>
      </c>
    </row>
    <row r="32" spans="2:3">
      <c r="B32" s="10"/>
    </row>
  </sheetData>
  <sheetProtection sheet="1" objects="1" scenarios="1"/>
  <mergeCells count="1">
    <mergeCell ref="B2:E2"/>
  </mergeCells>
  <phoneticPr fontId="2"/>
  <printOptions horizontalCentered="1"/>
  <pageMargins left="0.27559055118110237" right="0" top="0.78740157480314965" bottom="0.19685039370078741" header="0" footer="0"/>
  <pageSetup paperSize="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80D50-0ED3-48A1-A251-7B91680490EA}">
  <sheetPr codeName="Sheet2"/>
  <dimension ref="A1:DK72"/>
  <sheetViews>
    <sheetView showGridLines="0" zoomScale="80" zoomScaleNormal="80" zoomScaleSheetLayoutView="80" workbookViewId="0">
      <selection activeCell="BB3" sqref="BB3:BD3"/>
    </sheetView>
  </sheetViews>
  <sheetFormatPr defaultColWidth="9" defaultRowHeight="18"/>
  <cols>
    <col min="1" max="1" width="4.5" style="25" customWidth="1"/>
    <col min="2" max="2" width="7.5" style="25" customWidth="1"/>
    <col min="3" max="4" width="2.5" style="25" customWidth="1"/>
    <col min="5" max="5" width="10" style="25" customWidth="1"/>
    <col min="6" max="6" width="15" style="25" customWidth="1"/>
    <col min="7" max="7" width="5" style="25" customWidth="1"/>
    <col min="8" max="10" width="2.5" style="25" customWidth="1"/>
    <col min="11" max="11" width="11.19921875" style="25" customWidth="1"/>
    <col min="12" max="12" width="7.5" style="25" customWidth="1"/>
    <col min="13" max="13" width="2.5" style="25" customWidth="1"/>
    <col min="14" max="14" width="2.59765625" style="25" customWidth="1"/>
    <col min="15" max="15" width="2.19921875" style="25" customWidth="1"/>
    <col min="16" max="16" width="6.8984375" style="25" customWidth="1"/>
    <col min="17" max="18" width="5" style="25" customWidth="1"/>
    <col min="19" max="21" width="2.5" style="25" customWidth="1"/>
    <col min="22" max="22" width="5" style="25" customWidth="1"/>
    <col min="23" max="23" width="2.5" style="25" customWidth="1"/>
    <col min="24" max="24" width="7.5" style="25" customWidth="1"/>
    <col min="25" max="26" width="2.5" style="25" customWidth="1"/>
    <col min="27" max="27" width="12.5" style="25" customWidth="1"/>
    <col min="28" max="28" width="1.5" style="25" customWidth="1"/>
    <col min="29" max="30" width="2.09765625" style="25" customWidth="1"/>
    <col min="31" max="31" width="7.5" style="25" customWidth="1"/>
    <col min="32" max="33" width="2.5" style="25" customWidth="1"/>
    <col min="34" max="34" width="10" style="25" customWidth="1"/>
    <col min="35" max="35" width="15" style="25" customWidth="1"/>
    <col min="36" max="36" width="5" style="25" customWidth="1"/>
    <col min="37" max="39" width="2.5" style="25" customWidth="1"/>
    <col min="40" max="40" width="11.19921875" style="25" customWidth="1"/>
    <col min="41" max="41" width="7.5" style="25" customWidth="1"/>
    <col min="42" max="44" width="2.5" style="25" customWidth="1"/>
    <col min="45" max="45" width="6.8984375" style="25" customWidth="1"/>
    <col min="46" max="47" width="5" style="25" customWidth="1"/>
    <col min="48" max="50" width="2.5" style="25" customWidth="1"/>
    <col min="51" max="51" width="5" style="25" customWidth="1"/>
    <col min="52" max="52" width="2.5" style="25" customWidth="1"/>
    <col min="53" max="53" width="7.5" style="25" customWidth="1"/>
    <col min="54" max="55" width="2.5" style="25" customWidth="1"/>
    <col min="56" max="56" width="12.5" style="25" customWidth="1"/>
    <col min="57" max="57" width="1.5" style="25" customWidth="1"/>
    <col min="58" max="59" width="2.09765625" style="25" customWidth="1"/>
    <col min="60" max="60" width="7.5" style="25" customWidth="1"/>
    <col min="61" max="62" width="2.5" style="25" customWidth="1"/>
    <col min="63" max="63" width="10" style="25" customWidth="1"/>
    <col min="64" max="64" width="15" style="25" customWidth="1"/>
    <col min="65" max="65" width="5" style="25" customWidth="1"/>
    <col min="66" max="68" width="2.5" style="25" customWidth="1"/>
    <col min="69" max="69" width="11.19921875" style="25" customWidth="1"/>
    <col min="70" max="70" width="7.5" style="25" customWidth="1"/>
    <col min="71" max="73" width="2.5" style="25" customWidth="1"/>
    <col min="74" max="74" width="6.8984375" style="25" customWidth="1"/>
    <col min="75" max="76" width="5" style="25" customWidth="1"/>
    <col min="77" max="79" width="2.5" style="25" customWidth="1"/>
    <col min="80" max="80" width="5" style="25" customWidth="1"/>
    <col min="81" max="81" width="2.5" style="25" customWidth="1"/>
    <col min="82" max="82" width="7.5" style="25" customWidth="1"/>
    <col min="83" max="84" width="2.5" style="25" customWidth="1"/>
    <col min="85" max="85" width="12.5" style="25" customWidth="1"/>
    <col min="86" max="86" width="1.5" style="25" customWidth="1"/>
    <col min="87" max="88" width="2.09765625" style="25" customWidth="1"/>
    <col min="89" max="89" width="7.5" style="25" customWidth="1"/>
    <col min="90" max="91" width="2.5" style="25" customWidth="1"/>
    <col min="92" max="92" width="10" style="25" customWidth="1"/>
    <col min="93" max="93" width="15" style="25" customWidth="1"/>
    <col min="94" max="94" width="5" style="25" customWidth="1"/>
    <col min="95" max="97" width="2.5" style="25" customWidth="1"/>
    <col min="98" max="98" width="11.19921875" style="25" customWidth="1"/>
    <col min="99" max="99" width="7.5" style="25" customWidth="1"/>
    <col min="100" max="102" width="2.5" style="25" customWidth="1"/>
    <col min="103" max="103" width="6.8984375" style="25" customWidth="1"/>
    <col min="104" max="105" width="5" style="25" customWidth="1"/>
    <col min="106" max="108" width="2.5" style="25" customWidth="1"/>
    <col min="109" max="109" width="5" style="25" customWidth="1"/>
    <col min="110" max="110" width="2.5" style="25" customWidth="1"/>
    <col min="111" max="111" width="7.5" style="25" customWidth="1"/>
    <col min="112" max="113" width="2.5" style="25" customWidth="1"/>
    <col min="114" max="114" width="12.5" style="25" customWidth="1"/>
    <col min="115" max="115" width="1.5" style="25" customWidth="1"/>
    <col min="116" max="16384" width="9" style="25"/>
  </cols>
  <sheetData>
    <row r="1" spans="1:115" ht="9.75" customHeight="1" thickBot="1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</row>
    <row r="2" spans="1:115" ht="19.5" customHeight="1" thickBot="1">
      <c r="A2" s="23"/>
      <c r="B2" s="527" t="s">
        <v>102</v>
      </c>
      <c r="C2" s="528"/>
      <c r="D2" s="529"/>
      <c r="E2" s="26" t="s">
        <v>136</v>
      </c>
      <c r="F2" s="24"/>
      <c r="G2" s="24"/>
      <c r="H2" s="23"/>
      <c r="I2" s="23"/>
      <c r="J2" s="23"/>
      <c r="K2" s="23"/>
      <c r="L2" s="23"/>
      <c r="M2" s="23"/>
      <c r="N2" s="23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3"/>
      <c r="AE2" s="34"/>
      <c r="AF2" s="35"/>
      <c r="AG2" s="35"/>
      <c r="AH2" s="35"/>
      <c r="AI2" s="3"/>
      <c r="AJ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H2" s="34"/>
      <c r="BI2" s="35"/>
      <c r="BJ2" s="35"/>
      <c r="BK2" s="35"/>
      <c r="BL2" s="3"/>
      <c r="BM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K2" s="34"/>
      <c r="CL2" s="35"/>
      <c r="CM2" s="35"/>
      <c r="CN2" s="35"/>
      <c r="CO2" s="3"/>
      <c r="CP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</row>
    <row r="3" spans="1:115" ht="22.5" customHeight="1" thickBot="1">
      <c r="A3" s="23"/>
      <c r="B3" s="123"/>
      <c r="C3" s="489" t="s">
        <v>52</v>
      </c>
      <c r="D3" s="489"/>
      <c r="E3" s="489"/>
      <c r="F3" s="24"/>
      <c r="G3" s="24"/>
      <c r="H3" s="499" t="s">
        <v>111</v>
      </c>
      <c r="I3" s="500"/>
      <c r="J3" s="500"/>
      <c r="K3" s="500"/>
      <c r="L3" s="500"/>
      <c r="M3" s="500"/>
      <c r="N3" s="500"/>
      <c r="O3" s="501"/>
      <c r="P3" s="24"/>
      <c r="Q3" s="24"/>
      <c r="R3" s="24"/>
      <c r="S3" s="24"/>
      <c r="T3" s="24"/>
      <c r="U3" s="24"/>
      <c r="V3" s="24"/>
      <c r="W3" s="24"/>
      <c r="X3" s="129" t="s">
        <v>46</v>
      </c>
      <c r="Y3" s="480">
        <v>45230</v>
      </c>
      <c r="Z3" s="480"/>
      <c r="AA3" s="480"/>
      <c r="AB3" s="23"/>
      <c r="AE3" s="35"/>
      <c r="AF3" s="42"/>
      <c r="AG3" s="42"/>
      <c r="AH3" s="42"/>
      <c r="AI3" s="3"/>
      <c r="AJ3" s="3"/>
      <c r="AK3" s="207" t="s">
        <v>111</v>
      </c>
      <c r="AL3" s="208"/>
      <c r="AM3" s="208"/>
      <c r="AN3" s="208"/>
      <c r="AO3" s="208"/>
      <c r="AP3" s="208"/>
      <c r="AQ3" s="208"/>
      <c r="AR3" s="209"/>
      <c r="AS3" s="3"/>
      <c r="AT3" s="3"/>
      <c r="AU3" s="3"/>
      <c r="AV3" s="3"/>
      <c r="AW3" s="3"/>
      <c r="AX3" s="3"/>
      <c r="AY3" s="3"/>
      <c r="AZ3" s="3"/>
      <c r="BA3" s="138" t="s">
        <v>46</v>
      </c>
      <c r="BB3" s="480"/>
      <c r="BC3" s="480"/>
      <c r="BD3" s="480"/>
      <c r="BH3" s="35"/>
      <c r="BI3" s="42"/>
      <c r="BJ3" s="42"/>
      <c r="BK3" s="42"/>
      <c r="BL3" s="3"/>
      <c r="BM3" s="3"/>
      <c r="BN3" s="207" t="s">
        <v>110</v>
      </c>
      <c r="BO3" s="208"/>
      <c r="BP3" s="208"/>
      <c r="BQ3" s="208"/>
      <c r="BR3" s="208"/>
      <c r="BS3" s="208"/>
      <c r="BT3" s="208"/>
      <c r="BU3" s="209"/>
      <c r="BV3" s="3"/>
      <c r="BW3" s="3"/>
      <c r="BX3" s="3"/>
      <c r="BY3" s="3"/>
      <c r="BZ3" s="3"/>
      <c r="CA3" s="3"/>
      <c r="CB3" s="3"/>
      <c r="CC3" s="3"/>
      <c r="CD3" s="138" t="s">
        <v>46</v>
      </c>
      <c r="CE3" s="298" t="str">
        <f>IF($BB$3="","",$BB$3)</f>
        <v/>
      </c>
      <c r="CF3" s="298"/>
      <c r="CG3" s="298"/>
      <c r="CK3" s="35"/>
      <c r="CL3" s="42"/>
      <c r="CM3" s="42"/>
      <c r="CN3" s="42"/>
      <c r="CO3" s="3"/>
      <c r="CP3" s="3"/>
      <c r="CQ3" s="207" t="s">
        <v>109</v>
      </c>
      <c r="CR3" s="208"/>
      <c r="CS3" s="208"/>
      <c r="CT3" s="208"/>
      <c r="CU3" s="208"/>
      <c r="CV3" s="208"/>
      <c r="CW3" s="208"/>
      <c r="CX3" s="209"/>
      <c r="CY3" s="3"/>
      <c r="CZ3" s="3"/>
      <c r="DA3" s="3"/>
      <c r="DB3" s="3"/>
      <c r="DC3" s="3"/>
      <c r="DD3" s="3"/>
      <c r="DE3" s="3"/>
      <c r="DF3" s="3"/>
      <c r="DG3" s="138" t="s">
        <v>46</v>
      </c>
      <c r="DH3" s="298" t="str">
        <f>IF($BB$3="","",$BB$3)</f>
        <v/>
      </c>
      <c r="DI3" s="298"/>
      <c r="DJ3" s="298"/>
    </row>
    <row r="4" spans="1:115" ht="15" customHeight="1">
      <c r="A4" s="23"/>
      <c r="B4" s="490" t="s">
        <v>0</v>
      </c>
      <c r="C4" s="490"/>
      <c r="D4" s="490"/>
      <c r="E4" s="490"/>
      <c r="F4" s="490"/>
      <c r="G4" s="24"/>
      <c r="H4" s="27"/>
      <c r="I4" s="27"/>
      <c r="J4" s="27"/>
      <c r="K4" s="27"/>
      <c r="L4" s="27"/>
      <c r="M4" s="27"/>
      <c r="N4" s="27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3"/>
      <c r="AE4" s="299" t="s">
        <v>0</v>
      </c>
      <c r="AF4" s="299"/>
      <c r="AG4" s="299"/>
      <c r="AH4" s="299"/>
      <c r="AI4" s="299"/>
      <c r="AJ4" s="3"/>
      <c r="AK4" s="2"/>
      <c r="AL4" s="2"/>
      <c r="AM4" s="2"/>
      <c r="AN4" s="2"/>
      <c r="AO4" s="2"/>
      <c r="AP4" s="2"/>
      <c r="AQ4" s="2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H4" s="299" t="s">
        <v>0</v>
      </c>
      <c r="BI4" s="299"/>
      <c r="BJ4" s="299"/>
      <c r="BK4" s="299"/>
      <c r="BL4" s="299"/>
      <c r="BM4" s="3"/>
      <c r="BN4" s="2"/>
      <c r="BO4" s="2"/>
      <c r="BP4" s="2"/>
      <c r="BQ4" s="2"/>
      <c r="BR4" s="2"/>
      <c r="BS4" s="2"/>
      <c r="BT4" s="2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K4" s="299" t="s">
        <v>0</v>
      </c>
      <c r="CL4" s="299"/>
      <c r="CM4" s="299"/>
      <c r="CN4" s="299"/>
      <c r="CO4" s="299"/>
      <c r="CP4" s="3"/>
      <c r="CQ4" s="2"/>
      <c r="CR4" s="2"/>
      <c r="CS4" s="2"/>
      <c r="CT4" s="2"/>
      <c r="CU4" s="2"/>
      <c r="CV4" s="2"/>
      <c r="CW4" s="2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</row>
    <row r="5" spans="1:115" ht="7.5" customHeight="1">
      <c r="A5" s="23"/>
      <c r="B5" s="490"/>
      <c r="C5" s="490"/>
      <c r="D5" s="490"/>
      <c r="E5" s="490"/>
      <c r="F5" s="490"/>
      <c r="G5" s="24"/>
      <c r="H5" s="23"/>
      <c r="I5" s="23"/>
      <c r="J5" s="23"/>
      <c r="K5" s="23"/>
      <c r="L5" s="23"/>
      <c r="M5" s="23"/>
      <c r="N5" s="23"/>
      <c r="O5" s="24"/>
      <c r="P5" s="24"/>
      <c r="Q5" s="24"/>
      <c r="R5" s="24"/>
      <c r="S5" s="24"/>
      <c r="T5" s="24"/>
      <c r="U5" s="24"/>
      <c r="V5" s="24"/>
      <c r="W5" s="491" t="s">
        <v>3</v>
      </c>
      <c r="X5" s="491"/>
      <c r="Y5" s="210"/>
      <c r="Z5" s="481"/>
      <c r="AA5" s="482"/>
      <c r="AB5" s="434"/>
      <c r="AE5" s="299"/>
      <c r="AF5" s="299"/>
      <c r="AG5" s="299"/>
      <c r="AH5" s="299"/>
      <c r="AI5" s="299"/>
      <c r="AJ5" s="3"/>
      <c r="AR5" s="3"/>
      <c r="AS5" s="3"/>
      <c r="AT5" s="3"/>
      <c r="AU5" s="3"/>
      <c r="AV5" s="3"/>
      <c r="AW5" s="3"/>
      <c r="AX5" s="3"/>
      <c r="AY5" s="3"/>
      <c r="AZ5" s="300" t="s">
        <v>3</v>
      </c>
      <c r="BA5" s="300"/>
      <c r="BB5" s="192"/>
      <c r="BC5" s="481"/>
      <c r="BD5" s="482"/>
      <c r="BE5" s="43"/>
      <c r="BH5" s="299"/>
      <c r="BI5" s="299"/>
      <c r="BJ5" s="299"/>
      <c r="BK5" s="299"/>
      <c r="BL5" s="299"/>
      <c r="BM5" s="3"/>
      <c r="BU5" s="3"/>
      <c r="BV5" s="3"/>
      <c r="BW5" s="3"/>
      <c r="BX5" s="3"/>
      <c r="BY5" s="3"/>
      <c r="BZ5" s="3"/>
      <c r="CA5" s="3"/>
      <c r="CB5" s="3"/>
      <c r="CC5" s="300" t="s">
        <v>3</v>
      </c>
      <c r="CD5" s="300"/>
      <c r="CE5" s="192"/>
      <c r="CF5" s="320" t="str">
        <f>IF($BC$5="","",$BC$5)</f>
        <v/>
      </c>
      <c r="CG5" s="321"/>
      <c r="CH5" s="43"/>
      <c r="CK5" s="299"/>
      <c r="CL5" s="299"/>
      <c r="CM5" s="299"/>
      <c r="CN5" s="299"/>
      <c r="CO5" s="299"/>
      <c r="CP5" s="3"/>
      <c r="CX5" s="3"/>
      <c r="CY5" s="3"/>
      <c r="CZ5" s="3"/>
      <c r="DA5" s="3"/>
      <c r="DB5" s="3"/>
      <c r="DC5" s="3"/>
      <c r="DD5" s="3"/>
      <c r="DE5" s="3"/>
      <c r="DF5" s="300" t="s">
        <v>3</v>
      </c>
      <c r="DG5" s="300"/>
      <c r="DH5" s="192"/>
      <c r="DI5" s="320" t="str">
        <f>IF($BC$5="","",$BC$5)</f>
        <v/>
      </c>
      <c r="DJ5" s="321"/>
      <c r="DK5" s="43"/>
    </row>
    <row r="6" spans="1:115" ht="18.75" customHeight="1">
      <c r="A6" s="23"/>
      <c r="B6" s="490"/>
      <c r="C6" s="490"/>
      <c r="D6" s="490"/>
      <c r="E6" s="490"/>
      <c r="F6" s="490"/>
      <c r="G6" s="24"/>
      <c r="H6" s="210" t="s">
        <v>108</v>
      </c>
      <c r="I6" s="211"/>
      <c r="J6" s="211"/>
      <c r="K6" s="211"/>
      <c r="L6" s="212" t="s">
        <v>107</v>
      </c>
      <c r="M6" s="213"/>
      <c r="N6" s="23"/>
      <c r="O6" s="24"/>
      <c r="P6" s="24"/>
      <c r="Q6" s="24"/>
      <c r="R6" s="24"/>
      <c r="S6" s="24"/>
      <c r="T6" s="24"/>
      <c r="U6" s="24"/>
      <c r="V6" s="24"/>
      <c r="W6" s="492"/>
      <c r="X6" s="492"/>
      <c r="Y6" s="493"/>
      <c r="Z6" s="483"/>
      <c r="AA6" s="484"/>
      <c r="AB6" s="434"/>
      <c r="AE6" s="299"/>
      <c r="AF6" s="299"/>
      <c r="AG6" s="299"/>
      <c r="AH6" s="299"/>
      <c r="AI6" s="299"/>
      <c r="AJ6" s="3"/>
      <c r="AK6" s="192" t="s">
        <v>108</v>
      </c>
      <c r="AL6" s="194"/>
      <c r="AM6" s="194"/>
      <c r="AN6" s="194"/>
      <c r="AO6" s="444" t="s">
        <v>107</v>
      </c>
      <c r="AP6" s="445"/>
      <c r="AR6" s="3"/>
      <c r="AS6" s="3"/>
      <c r="AT6" s="3"/>
      <c r="AU6" s="3"/>
      <c r="AV6" s="3"/>
      <c r="AW6" s="3"/>
      <c r="AX6" s="3"/>
      <c r="AY6" s="3"/>
      <c r="AZ6" s="301"/>
      <c r="BA6" s="301"/>
      <c r="BB6" s="302"/>
      <c r="BC6" s="483"/>
      <c r="BD6" s="484"/>
      <c r="BE6" s="43"/>
      <c r="BH6" s="299"/>
      <c r="BI6" s="299"/>
      <c r="BJ6" s="299"/>
      <c r="BK6" s="299"/>
      <c r="BL6" s="299"/>
      <c r="BM6" s="3"/>
      <c r="BN6" s="444" t="s">
        <v>108</v>
      </c>
      <c r="BO6" s="473"/>
      <c r="BP6" s="473"/>
      <c r="BQ6" s="445"/>
      <c r="BR6" s="194" t="s">
        <v>107</v>
      </c>
      <c r="BS6" s="193"/>
      <c r="BU6" s="3"/>
      <c r="BV6" s="3"/>
      <c r="BW6" s="3"/>
      <c r="BX6" s="3"/>
      <c r="BY6" s="3"/>
      <c r="BZ6" s="3"/>
      <c r="CA6" s="3"/>
      <c r="CB6" s="3"/>
      <c r="CC6" s="301"/>
      <c r="CD6" s="301"/>
      <c r="CE6" s="302"/>
      <c r="CF6" s="322"/>
      <c r="CG6" s="323"/>
      <c r="CH6" s="43"/>
      <c r="CK6" s="299"/>
      <c r="CL6" s="299"/>
      <c r="CM6" s="299"/>
      <c r="CN6" s="299"/>
      <c r="CO6" s="299"/>
      <c r="CP6" s="3"/>
      <c r="CQ6" s="444" t="s">
        <v>108</v>
      </c>
      <c r="CR6" s="473"/>
      <c r="CS6" s="473"/>
      <c r="CT6" s="445"/>
      <c r="CU6" s="194" t="s">
        <v>107</v>
      </c>
      <c r="CV6" s="193"/>
      <c r="CX6" s="3"/>
      <c r="CY6" s="3"/>
      <c r="CZ6" s="3"/>
      <c r="DA6" s="3"/>
      <c r="DB6" s="3"/>
      <c r="DC6" s="3"/>
      <c r="DD6" s="3"/>
      <c r="DE6" s="3"/>
      <c r="DF6" s="301"/>
      <c r="DG6" s="301"/>
      <c r="DH6" s="302"/>
      <c r="DI6" s="322"/>
      <c r="DJ6" s="323"/>
      <c r="DK6" s="43"/>
    </row>
    <row r="7" spans="1:115" ht="27" customHeight="1" thickBot="1">
      <c r="A7" s="23"/>
      <c r="B7" s="122" t="s">
        <v>130</v>
      </c>
      <c r="C7" s="495" t="s">
        <v>80</v>
      </c>
      <c r="D7" s="496"/>
      <c r="E7" s="496"/>
      <c r="F7" s="497"/>
      <c r="G7" s="28"/>
      <c r="H7" s="485">
        <v>45200</v>
      </c>
      <c r="I7" s="485"/>
      <c r="J7" s="485"/>
      <c r="K7" s="485"/>
      <c r="L7" s="494" t="s">
        <v>51</v>
      </c>
      <c r="M7" s="494"/>
      <c r="N7" s="29"/>
      <c r="O7" s="24"/>
      <c r="P7" s="24"/>
      <c r="Q7" s="24"/>
      <c r="R7" s="24"/>
      <c r="S7" s="24"/>
      <c r="T7" s="24"/>
      <c r="U7" s="24"/>
      <c r="V7" s="24"/>
      <c r="W7" s="498" t="s">
        <v>72</v>
      </c>
      <c r="X7" s="498"/>
      <c r="Y7" s="498"/>
      <c r="Z7" s="498"/>
      <c r="AA7" s="498"/>
      <c r="AB7" s="434"/>
      <c r="AE7" s="122" t="s">
        <v>131</v>
      </c>
      <c r="AF7" s="324" t="s">
        <v>80</v>
      </c>
      <c r="AG7" s="325"/>
      <c r="AH7" s="325"/>
      <c r="AI7" s="326"/>
      <c r="AJ7" s="36"/>
      <c r="AK7" s="485"/>
      <c r="AL7" s="485"/>
      <c r="AM7" s="485"/>
      <c r="AN7" s="485"/>
      <c r="AO7" s="486"/>
      <c r="AP7" s="486"/>
      <c r="AQ7" s="1"/>
      <c r="AR7" s="3"/>
      <c r="AS7" s="3"/>
      <c r="AT7" s="3"/>
      <c r="AU7" s="3"/>
      <c r="AV7" s="3"/>
      <c r="AW7" s="3"/>
      <c r="AX7" s="3"/>
      <c r="AY7" s="3"/>
      <c r="AZ7" s="327" t="s">
        <v>72</v>
      </c>
      <c r="BA7" s="327"/>
      <c r="BB7" s="327"/>
      <c r="BC7" s="327"/>
      <c r="BD7" s="327"/>
      <c r="BE7" s="43"/>
      <c r="BH7" s="140" t="str">
        <f>IF($AE$7="","",$AE$7)</f>
        <v>　</v>
      </c>
      <c r="BI7" s="324" t="s">
        <v>80</v>
      </c>
      <c r="BJ7" s="325"/>
      <c r="BK7" s="325"/>
      <c r="BL7" s="326"/>
      <c r="BM7" s="36"/>
      <c r="BN7" s="532" t="str">
        <f>IF($AK$7="","",$AK$7)</f>
        <v/>
      </c>
      <c r="BO7" s="532"/>
      <c r="BP7" s="532"/>
      <c r="BQ7" s="532"/>
      <c r="BR7" s="533" t="str">
        <f>IF($AO$7="","",$AO$7)</f>
        <v/>
      </c>
      <c r="BS7" s="533"/>
      <c r="BT7" s="1"/>
      <c r="BU7" s="3"/>
      <c r="BV7" s="3"/>
      <c r="BW7" s="3"/>
      <c r="BX7" s="3"/>
      <c r="BY7" s="3"/>
      <c r="BZ7" s="3"/>
      <c r="CA7" s="3"/>
      <c r="CB7" s="3"/>
      <c r="CC7" s="327" t="s">
        <v>72</v>
      </c>
      <c r="CD7" s="327"/>
      <c r="CE7" s="327"/>
      <c r="CF7" s="327"/>
      <c r="CG7" s="327"/>
      <c r="CH7" s="43"/>
      <c r="CK7" s="140" t="str">
        <f>IF($AE$7="","",$AE$7)</f>
        <v>　</v>
      </c>
      <c r="CL7" s="324" t="s">
        <v>80</v>
      </c>
      <c r="CM7" s="325"/>
      <c r="CN7" s="325"/>
      <c r="CO7" s="326"/>
      <c r="CP7" s="36"/>
      <c r="CQ7" s="532" t="str">
        <f>IF($AK$7="","",$AK$7)</f>
        <v/>
      </c>
      <c r="CR7" s="532"/>
      <c r="CS7" s="532"/>
      <c r="CT7" s="532"/>
      <c r="CU7" s="533" t="str">
        <f>IF($AO$7="","",$AO$7)</f>
        <v/>
      </c>
      <c r="CV7" s="533"/>
      <c r="CW7" s="1"/>
      <c r="CX7" s="3"/>
      <c r="CY7" s="3"/>
      <c r="CZ7" s="3"/>
      <c r="DA7" s="3"/>
      <c r="DB7" s="3"/>
      <c r="DC7" s="3"/>
      <c r="DD7" s="3"/>
      <c r="DE7" s="3"/>
      <c r="DF7" s="327" t="s">
        <v>72</v>
      </c>
      <c r="DG7" s="327"/>
      <c r="DH7" s="327"/>
      <c r="DI7" s="327"/>
      <c r="DJ7" s="327"/>
      <c r="DK7" s="43"/>
    </row>
    <row r="8" spans="1:115" ht="27" customHeight="1" thickBot="1">
      <c r="A8" s="23"/>
      <c r="B8" s="124" t="s">
        <v>51</v>
      </c>
      <c r="C8" s="476" t="s">
        <v>79</v>
      </c>
      <c r="D8" s="476"/>
      <c r="E8" s="476"/>
      <c r="F8" s="476"/>
      <c r="G8" s="119" t="s">
        <v>1</v>
      </c>
      <c r="H8" s="24"/>
      <c r="I8" s="24"/>
      <c r="J8" s="24"/>
      <c r="K8" s="24"/>
      <c r="L8" s="24"/>
      <c r="M8" s="24"/>
      <c r="N8" s="24"/>
      <c r="O8" s="439" t="s">
        <v>69</v>
      </c>
      <c r="P8" s="440"/>
      <c r="Q8" s="452" t="s">
        <v>74</v>
      </c>
      <c r="R8" s="452"/>
      <c r="S8" s="116" t="s">
        <v>73</v>
      </c>
      <c r="T8" s="452" t="s">
        <v>75</v>
      </c>
      <c r="U8" s="452"/>
      <c r="V8" s="452"/>
      <c r="W8" s="145"/>
      <c r="X8" s="146"/>
      <c r="Y8" s="146"/>
      <c r="Z8" s="146"/>
      <c r="AA8" s="146"/>
      <c r="AB8" s="434"/>
      <c r="AE8" s="139"/>
      <c r="AF8" s="328" t="s">
        <v>79</v>
      </c>
      <c r="AG8" s="328"/>
      <c r="AH8" s="328"/>
      <c r="AI8" s="328"/>
      <c r="AJ8" s="137" t="s">
        <v>1</v>
      </c>
      <c r="AK8" s="3"/>
      <c r="AL8" s="3"/>
      <c r="AM8" s="3"/>
      <c r="AN8" s="3"/>
      <c r="AO8" s="3"/>
      <c r="AP8" s="3"/>
      <c r="AQ8" s="3"/>
      <c r="AR8" s="329" t="s">
        <v>69</v>
      </c>
      <c r="AS8" s="330"/>
      <c r="AT8" s="452"/>
      <c r="AU8" s="452"/>
      <c r="AV8" s="114" t="s">
        <v>73</v>
      </c>
      <c r="AW8" s="452"/>
      <c r="AX8" s="452"/>
      <c r="AY8" s="452"/>
      <c r="AZ8" s="143"/>
      <c r="BA8" s="144"/>
      <c r="BB8" s="144"/>
      <c r="BC8" s="144"/>
      <c r="BD8" s="144"/>
      <c r="BE8" s="43"/>
      <c r="BH8" s="141" t="str">
        <f>IF($AE$8="","",$AE$8)</f>
        <v/>
      </c>
      <c r="BI8" s="328" t="s">
        <v>79</v>
      </c>
      <c r="BJ8" s="328"/>
      <c r="BK8" s="328"/>
      <c r="BL8" s="328"/>
      <c r="BM8" s="137" t="s">
        <v>1</v>
      </c>
      <c r="BN8" s="3"/>
      <c r="BO8" s="3"/>
      <c r="BP8" s="3"/>
      <c r="BQ8" s="3"/>
      <c r="BR8" s="3"/>
      <c r="BS8" s="3"/>
      <c r="BT8" s="3"/>
      <c r="BU8" s="329" t="s">
        <v>69</v>
      </c>
      <c r="BV8" s="330"/>
      <c r="BW8" s="303" t="str">
        <f>IF($AT$8="","",$AT$8)</f>
        <v/>
      </c>
      <c r="BX8" s="303"/>
      <c r="BY8" s="114" t="s">
        <v>73</v>
      </c>
      <c r="BZ8" s="303" t="str">
        <f>IF($AW$8="","",$AW$8)</f>
        <v/>
      </c>
      <c r="CA8" s="303"/>
      <c r="CB8" s="303"/>
      <c r="CC8" s="143"/>
      <c r="CD8" s="144"/>
      <c r="CE8" s="144"/>
      <c r="CF8" s="144"/>
      <c r="CG8" s="144"/>
      <c r="CH8" s="43"/>
      <c r="CK8" s="141" t="str">
        <f>IF($AE$8="","",$AE$8)</f>
        <v/>
      </c>
      <c r="CL8" s="328" t="s">
        <v>79</v>
      </c>
      <c r="CM8" s="328"/>
      <c r="CN8" s="328"/>
      <c r="CO8" s="328"/>
      <c r="CP8" s="137" t="s">
        <v>1</v>
      </c>
      <c r="CQ8" s="3"/>
      <c r="CR8" s="3"/>
      <c r="CS8" s="3"/>
      <c r="CT8" s="3"/>
      <c r="CU8" s="3"/>
      <c r="CV8" s="3"/>
      <c r="CW8" s="3"/>
      <c r="CX8" s="329" t="s">
        <v>69</v>
      </c>
      <c r="CY8" s="330"/>
      <c r="CZ8" s="303" t="str">
        <f>IF($AT$8="","",$AT$8)</f>
        <v/>
      </c>
      <c r="DA8" s="303"/>
      <c r="DB8" s="114" t="s">
        <v>73</v>
      </c>
      <c r="DC8" s="303" t="str">
        <f>IF($AW$8="","",$AW$8)</f>
        <v/>
      </c>
      <c r="DD8" s="303"/>
      <c r="DE8" s="303"/>
      <c r="DF8" s="143"/>
      <c r="DG8" s="144"/>
      <c r="DH8" s="144"/>
      <c r="DI8" s="144"/>
      <c r="DJ8" s="144"/>
      <c r="DK8" s="43"/>
    </row>
    <row r="9" spans="1:115" ht="27" customHeight="1">
      <c r="A9" s="23"/>
      <c r="B9" s="477" t="s">
        <v>133</v>
      </c>
      <c r="C9" s="477"/>
      <c r="D9" s="477"/>
      <c r="E9" s="477"/>
      <c r="F9" s="477"/>
      <c r="G9" s="23"/>
      <c r="H9" s="479" t="s">
        <v>22</v>
      </c>
      <c r="I9" s="479"/>
      <c r="J9" s="479"/>
      <c r="K9" s="478" t="s">
        <v>59</v>
      </c>
      <c r="L9" s="478"/>
      <c r="M9" s="478"/>
      <c r="N9" s="23"/>
      <c r="O9" s="453" t="s">
        <v>134</v>
      </c>
      <c r="P9" s="447"/>
      <c r="Q9" s="441" t="s">
        <v>55</v>
      </c>
      <c r="R9" s="441"/>
      <c r="S9" s="441"/>
      <c r="T9" s="441"/>
      <c r="U9" s="441"/>
      <c r="V9" s="441"/>
      <c r="W9" s="442"/>
      <c r="X9" s="442"/>
      <c r="Y9" s="442"/>
      <c r="Z9" s="442"/>
      <c r="AA9" s="443"/>
      <c r="AB9" s="434"/>
      <c r="AE9" s="37"/>
      <c r="AF9" s="37"/>
      <c r="AG9" s="37"/>
      <c r="AH9" s="37"/>
      <c r="AI9" s="37"/>
      <c r="AK9" s="304" t="s">
        <v>22</v>
      </c>
      <c r="AL9" s="304"/>
      <c r="AM9" s="304"/>
      <c r="AN9" s="478"/>
      <c r="AO9" s="478"/>
      <c r="AP9" s="478"/>
      <c r="AR9" s="306" t="s">
        <v>134</v>
      </c>
      <c r="AS9" s="307"/>
      <c r="AT9" s="441"/>
      <c r="AU9" s="441"/>
      <c r="AV9" s="441"/>
      <c r="AW9" s="441"/>
      <c r="AX9" s="441"/>
      <c r="AY9" s="441"/>
      <c r="AZ9" s="442"/>
      <c r="BA9" s="442"/>
      <c r="BB9" s="442"/>
      <c r="BC9" s="442"/>
      <c r="BD9" s="443"/>
      <c r="BE9" s="43"/>
      <c r="BH9" s="37"/>
      <c r="BI9" s="37"/>
      <c r="BJ9" s="37"/>
      <c r="BK9" s="37"/>
      <c r="BL9" s="37"/>
      <c r="BN9" s="304" t="s">
        <v>22</v>
      </c>
      <c r="BO9" s="304"/>
      <c r="BP9" s="304"/>
      <c r="BQ9" s="305" t="str">
        <f>IF($AN$9="","",$AN$9)</f>
        <v/>
      </c>
      <c r="BR9" s="305"/>
      <c r="BS9" s="305"/>
      <c r="BU9" s="306" t="s">
        <v>134</v>
      </c>
      <c r="BV9" s="307"/>
      <c r="BW9" s="310" t="str">
        <f>IF($AT$9="","",$AT$9)</f>
        <v/>
      </c>
      <c r="BX9" s="310"/>
      <c r="BY9" s="310"/>
      <c r="BZ9" s="310"/>
      <c r="CA9" s="310"/>
      <c r="CB9" s="310"/>
      <c r="CC9" s="311"/>
      <c r="CD9" s="311"/>
      <c r="CE9" s="311"/>
      <c r="CF9" s="311"/>
      <c r="CG9" s="312"/>
      <c r="CH9" s="43"/>
      <c r="CK9" s="37"/>
      <c r="CL9" s="37"/>
      <c r="CM9" s="37"/>
      <c r="CN9" s="37"/>
      <c r="CO9" s="37"/>
      <c r="CQ9" s="304" t="s">
        <v>22</v>
      </c>
      <c r="CR9" s="304"/>
      <c r="CS9" s="304"/>
      <c r="CT9" s="305" t="str">
        <f>IF($AN$9="","",$AN$9)</f>
        <v/>
      </c>
      <c r="CU9" s="305"/>
      <c r="CV9" s="305"/>
      <c r="CX9" s="306" t="s">
        <v>134</v>
      </c>
      <c r="CY9" s="307"/>
      <c r="CZ9" s="310" t="str">
        <f>IF($AT$9="","",$AT$9)</f>
        <v/>
      </c>
      <c r="DA9" s="310"/>
      <c r="DB9" s="310"/>
      <c r="DC9" s="310"/>
      <c r="DD9" s="310"/>
      <c r="DE9" s="310"/>
      <c r="DF9" s="311"/>
      <c r="DG9" s="311"/>
      <c r="DH9" s="311"/>
      <c r="DI9" s="311"/>
      <c r="DJ9" s="312"/>
      <c r="DK9" s="43"/>
    </row>
    <row r="10" spans="1:115" ht="18.75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  <c r="O10" s="448"/>
      <c r="P10" s="449"/>
      <c r="Q10" s="442"/>
      <c r="R10" s="442"/>
      <c r="S10" s="442"/>
      <c r="T10" s="442"/>
      <c r="U10" s="442"/>
      <c r="V10" s="442"/>
      <c r="W10" s="442"/>
      <c r="X10" s="442"/>
      <c r="Y10" s="442"/>
      <c r="Z10" s="442"/>
      <c r="AA10" s="443"/>
      <c r="AB10" s="434"/>
      <c r="AQ10" s="3"/>
      <c r="AR10" s="308"/>
      <c r="AS10" s="309"/>
      <c r="AT10" s="442"/>
      <c r="AU10" s="442"/>
      <c r="AV10" s="442"/>
      <c r="AW10" s="442"/>
      <c r="AX10" s="442"/>
      <c r="AY10" s="442"/>
      <c r="AZ10" s="442"/>
      <c r="BA10" s="442"/>
      <c r="BB10" s="442"/>
      <c r="BC10" s="442"/>
      <c r="BD10" s="443"/>
      <c r="BE10" s="43"/>
      <c r="BT10" s="3"/>
      <c r="BU10" s="308"/>
      <c r="BV10" s="309"/>
      <c r="BW10" s="311"/>
      <c r="BX10" s="311"/>
      <c r="BY10" s="311"/>
      <c r="BZ10" s="311"/>
      <c r="CA10" s="311"/>
      <c r="CB10" s="311"/>
      <c r="CC10" s="311"/>
      <c r="CD10" s="311"/>
      <c r="CE10" s="311"/>
      <c r="CF10" s="311"/>
      <c r="CG10" s="312"/>
      <c r="CH10" s="43"/>
      <c r="CW10" s="3"/>
      <c r="CX10" s="308"/>
      <c r="CY10" s="309"/>
      <c r="CZ10" s="311"/>
      <c r="DA10" s="311"/>
      <c r="DB10" s="311"/>
      <c r="DC10" s="311"/>
      <c r="DD10" s="311"/>
      <c r="DE10" s="311"/>
      <c r="DF10" s="311"/>
      <c r="DG10" s="311"/>
      <c r="DH10" s="311"/>
      <c r="DI10" s="311"/>
      <c r="DJ10" s="312"/>
      <c r="DK10" s="43"/>
    </row>
    <row r="11" spans="1:115" ht="35.25" customHeight="1">
      <c r="A11" s="23"/>
      <c r="B11" s="126" t="s">
        <v>23</v>
      </c>
      <c r="C11" s="454" t="s">
        <v>129</v>
      </c>
      <c r="D11" s="454"/>
      <c r="E11" s="454"/>
      <c r="F11" s="454"/>
      <c r="G11" s="454"/>
      <c r="H11" s="479" t="s">
        <v>2</v>
      </c>
      <c r="I11" s="479"/>
      <c r="J11" s="479"/>
      <c r="K11" s="455" t="s">
        <v>132</v>
      </c>
      <c r="L11" s="455"/>
      <c r="M11" s="455"/>
      <c r="N11" s="23"/>
      <c r="O11" s="446" t="s">
        <v>70</v>
      </c>
      <c r="P11" s="447"/>
      <c r="Q11" s="426" t="s">
        <v>54</v>
      </c>
      <c r="R11" s="426"/>
      <c r="S11" s="426"/>
      <c r="T11" s="426"/>
      <c r="U11" s="426"/>
      <c r="V11" s="426"/>
      <c r="W11" s="426"/>
      <c r="X11" s="426"/>
      <c r="Y11" s="426"/>
      <c r="Z11" s="426"/>
      <c r="AA11" s="429" t="s">
        <v>76</v>
      </c>
      <c r="AB11" s="23"/>
      <c r="AE11" s="136" t="s">
        <v>23</v>
      </c>
      <c r="AF11" s="454"/>
      <c r="AG11" s="454"/>
      <c r="AH11" s="454"/>
      <c r="AI11" s="454"/>
      <c r="AJ11" s="454"/>
      <c r="AK11" s="304" t="s">
        <v>2</v>
      </c>
      <c r="AL11" s="304"/>
      <c r="AM11" s="304"/>
      <c r="AN11" s="455"/>
      <c r="AO11" s="455"/>
      <c r="AP11" s="455"/>
      <c r="AR11" s="332" t="s">
        <v>70</v>
      </c>
      <c r="AS11" s="307"/>
      <c r="AT11" s="426"/>
      <c r="AU11" s="426"/>
      <c r="AV11" s="426"/>
      <c r="AW11" s="426"/>
      <c r="AX11" s="426"/>
      <c r="AY11" s="426"/>
      <c r="AZ11" s="426"/>
      <c r="BA11" s="426"/>
      <c r="BB11" s="426"/>
      <c r="BC11" s="426"/>
      <c r="BD11" s="429" t="s">
        <v>76</v>
      </c>
      <c r="BH11" s="136" t="s">
        <v>23</v>
      </c>
      <c r="BI11" s="319" t="str">
        <f>IF($AF$11="","",$AF$11)</f>
        <v/>
      </c>
      <c r="BJ11" s="319"/>
      <c r="BK11" s="319"/>
      <c r="BL11" s="319"/>
      <c r="BM11" s="319"/>
      <c r="BN11" s="304" t="s">
        <v>2</v>
      </c>
      <c r="BO11" s="304"/>
      <c r="BP11" s="304"/>
      <c r="BQ11" s="502" t="str">
        <f>IF($AN$11="","",$AN$11)</f>
        <v/>
      </c>
      <c r="BR11" s="502"/>
      <c r="BS11" s="502"/>
      <c r="BU11" s="332" t="s">
        <v>70</v>
      </c>
      <c r="BV11" s="307"/>
      <c r="BW11" s="335" t="str">
        <f>IF($AT$11="","",$AT$11)</f>
        <v/>
      </c>
      <c r="BX11" s="335"/>
      <c r="BY11" s="335"/>
      <c r="BZ11" s="335"/>
      <c r="CA11" s="335"/>
      <c r="CB11" s="335"/>
      <c r="CC11" s="335"/>
      <c r="CD11" s="335"/>
      <c r="CE11" s="335"/>
      <c r="CF11" s="335"/>
      <c r="CG11" s="338" t="s">
        <v>76</v>
      </c>
      <c r="CK11" s="136" t="s">
        <v>23</v>
      </c>
      <c r="CL11" s="319" t="str">
        <f>IF($AF$11="","",$AF$11)</f>
        <v/>
      </c>
      <c r="CM11" s="319"/>
      <c r="CN11" s="319"/>
      <c r="CO11" s="319"/>
      <c r="CP11" s="319"/>
      <c r="CQ11" s="304" t="s">
        <v>2</v>
      </c>
      <c r="CR11" s="304"/>
      <c r="CS11" s="304"/>
      <c r="CT11" s="331" t="str">
        <f>IF($AN$11="","",$AN$11)</f>
        <v/>
      </c>
      <c r="CU11" s="331"/>
      <c r="CV11" s="331"/>
      <c r="CX11" s="332" t="s">
        <v>70</v>
      </c>
      <c r="CY11" s="307"/>
      <c r="CZ11" s="335" t="str">
        <f>IF($AT$11="","",$AT$11)</f>
        <v/>
      </c>
      <c r="DA11" s="335"/>
      <c r="DB11" s="335"/>
      <c r="DC11" s="335"/>
      <c r="DD11" s="335"/>
      <c r="DE11" s="335"/>
      <c r="DF11" s="335"/>
      <c r="DG11" s="335"/>
      <c r="DH11" s="335"/>
      <c r="DI11" s="335"/>
      <c r="DJ11" s="338" t="s">
        <v>76</v>
      </c>
    </row>
    <row r="12" spans="1:115" ht="5.7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4"/>
      <c r="O12" s="448"/>
      <c r="P12" s="449"/>
      <c r="Q12" s="427"/>
      <c r="R12" s="427"/>
      <c r="S12" s="427"/>
      <c r="T12" s="427"/>
      <c r="U12" s="427"/>
      <c r="V12" s="427"/>
      <c r="W12" s="427"/>
      <c r="X12" s="427"/>
      <c r="Y12" s="427"/>
      <c r="Z12" s="427"/>
      <c r="AA12" s="430"/>
      <c r="AB12" s="23"/>
      <c r="AQ12" s="3"/>
      <c r="AR12" s="308"/>
      <c r="AS12" s="309"/>
      <c r="AT12" s="427"/>
      <c r="AU12" s="427"/>
      <c r="AV12" s="427"/>
      <c r="AW12" s="427"/>
      <c r="AX12" s="427"/>
      <c r="AY12" s="427"/>
      <c r="AZ12" s="427"/>
      <c r="BA12" s="427"/>
      <c r="BB12" s="427"/>
      <c r="BC12" s="427"/>
      <c r="BD12" s="430"/>
      <c r="BT12" s="3"/>
      <c r="BU12" s="308"/>
      <c r="BV12" s="309"/>
      <c r="BW12" s="336"/>
      <c r="BX12" s="336"/>
      <c r="BY12" s="336"/>
      <c r="BZ12" s="336"/>
      <c r="CA12" s="336"/>
      <c r="CB12" s="336"/>
      <c r="CC12" s="336"/>
      <c r="CD12" s="336"/>
      <c r="CE12" s="336"/>
      <c r="CF12" s="336"/>
      <c r="CG12" s="339"/>
      <c r="CW12" s="3"/>
      <c r="CX12" s="308"/>
      <c r="CY12" s="309"/>
      <c r="CZ12" s="336"/>
      <c r="DA12" s="336"/>
      <c r="DB12" s="336"/>
      <c r="DC12" s="336"/>
      <c r="DD12" s="336"/>
      <c r="DE12" s="336"/>
      <c r="DF12" s="336"/>
      <c r="DG12" s="336"/>
      <c r="DH12" s="336"/>
      <c r="DI12" s="336"/>
      <c r="DJ12" s="339"/>
    </row>
    <row r="13" spans="1:115" ht="15" customHeight="1">
      <c r="A13" s="23"/>
      <c r="B13" s="432" t="s">
        <v>90</v>
      </c>
      <c r="C13" s="432"/>
      <c r="D13" s="432"/>
      <c r="E13" s="432"/>
      <c r="F13" s="432"/>
      <c r="G13" s="23"/>
      <c r="H13" s="23"/>
      <c r="I13" s="23"/>
      <c r="J13" s="23"/>
      <c r="K13" s="23"/>
      <c r="L13" s="23"/>
      <c r="M13" s="23"/>
      <c r="N13" s="24"/>
      <c r="O13" s="448"/>
      <c r="P13" s="449"/>
      <c r="Q13" s="427"/>
      <c r="R13" s="427"/>
      <c r="S13" s="427"/>
      <c r="T13" s="427"/>
      <c r="U13" s="427"/>
      <c r="V13" s="427"/>
      <c r="W13" s="427"/>
      <c r="X13" s="427"/>
      <c r="Y13" s="427"/>
      <c r="Z13" s="427"/>
      <c r="AA13" s="430"/>
      <c r="AB13" s="23"/>
      <c r="AE13" s="432" t="s">
        <v>90</v>
      </c>
      <c r="AF13" s="432"/>
      <c r="AG13" s="432"/>
      <c r="AH13" s="432"/>
      <c r="AI13" s="432"/>
      <c r="AQ13" s="3"/>
      <c r="AR13" s="308"/>
      <c r="AS13" s="309"/>
      <c r="AT13" s="427"/>
      <c r="AU13" s="427"/>
      <c r="AV13" s="427"/>
      <c r="AW13" s="427"/>
      <c r="AX13" s="427"/>
      <c r="AY13" s="427"/>
      <c r="AZ13" s="427"/>
      <c r="BA13" s="427"/>
      <c r="BB13" s="427"/>
      <c r="BC13" s="427"/>
      <c r="BD13" s="430"/>
      <c r="BT13" s="3"/>
      <c r="BU13" s="308"/>
      <c r="BV13" s="309"/>
      <c r="BW13" s="336"/>
      <c r="BX13" s="336"/>
      <c r="BY13" s="336"/>
      <c r="BZ13" s="336"/>
      <c r="CA13" s="336"/>
      <c r="CB13" s="336"/>
      <c r="CC13" s="336"/>
      <c r="CD13" s="336"/>
      <c r="CE13" s="336"/>
      <c r="CF13" s="336"/>
      <c r="CG13" s="339"/>
      <c r="CW13" s="3"/>
      <c r="CX13" s="308"/>
      <c r="CY13" s="309"/>
      <c r="CZ13" s="336"/>
      <c r="DA13" s="336"/>
      <c r="DB13" s="336"/>
      <c r="DC13" s="336"/>
      <c r="DD13" s="336"/>
      <c r="DE13" s="336"/>
      <c r="DF13" s="336"/>
      <c r="DG13" s="336"/>
      <c r="DH13" s="336"/>
      <c r="DI13" s="336"/>
      <c r="DJ13" s="339"/>
    </row>
    <row r="14" spans="1:115" ht="7.5" customHeight="1">
      <c r="A14" s="23"/>
      <c r="B14" s="432"/>
      <c r="C14" s="432"/>
      <c r="D14" s="432"/>
      <c r="E14" s="432"/>
      <c r="F14" s="432"/>
      <c r="G14" s="474">
        <v>3</v>
      </c>
      <c r="H14" s="23"/>
      <c r="I14" s="23"/>
      <c r="J14" s="23"/>
      <c r="K14" s="23"/>
      <c r="L14" s="23"/>
      <c r="M14" s="23"/>
      <c r="N14" s="24"/>
      <c r="O14" s="450"/>
      <c r="P14" s="451"/>
      <c r="Q14" s="428"/>
      <c r="R14" s="428"/>
      <c r="S14" s="428"/>
      <c r="T14" s="428"/>
      <c r="U14" s="428"/>
      <c r="V14" s="428"/>
      <c r="W14" s="428"/>
      <c r="X14" s="428"/>
      <c r="Y14" s="428"/>
      <c r="Z14" s="428"/>
      <c r="AA14" s="431"/>
      <c r="AB14" s="23"/>
      <c r="AE14" s="432"/>
      <c r="AF14" s="432"/>
      <c r="AG14" s="432"/>
      <c r="AH14" s="432"/>
      <c r="AI14" s="432"/>
      <c r="AJ14" s="215">
        <v>3</v>
      </c>
      <c r="AQ14" s="3"/>
      <c r="AR14" s="333"/>
      <c r="AS14" s="334"/>
      <c r="AT14" s="428"/>
      <c r="AU14" s="428"/>
      <c r="AV14" s="428"/>
      <c r="AW14" s="428"/>
      <c r="AX14" s="428"/>
      <c r="AY14" s="428"/>
      <c r="AZ14" s="428"/>
      <c r="BA14" s="428"/>
      <c r="BB14" s="428"/>
      <c r="BC14" s="428"/>
      <c r="BD14" s="431"/>
      <c r="BT14" s="3"/>
      <c r="BU14" s="333"/>
      <c r="BV14" s="334"/>
      <c r="BW14" s="337"/>
      <c r="BX14" s="337"/>
      <c r="BY14" s="337"/>
      <c r="BZ14" s="337"/>
      <c r="CA14" s="337"/>
      <c r="CB14" s="337"/>
      <c r="CC14" s="337"/>
      <c r="CD14" s="337"/>
      <c r="CE14" s="337"/>
      <c r="CF14" s="337"/>
      <c r="CG14" s="340"/>
      <c r="CW14" s="3"/>
      <c r="CX14" s="333"/>
      <c r="CY14" s="334"/>
      <c r="CZ14" s="337"/>
      <c r="DA14" s="337"/>
      <c r="DB14" s="337"/>
      <c r="DC14" s="337"/>
      <c r="DD14" s="337"/>
      <c r="DE14" s="337"/>
      <c r="DF14" s="337"/>
      <c r="DG14" s="337"/>
      <c r="DH14" s="337"/>
      <c r="DI14" s="337"/>
      <c r="DJ14" s="340"/>
    </row>
    <row r="15" spans="1:115" ht="22.5" customHeight="1">
      <c r="A15" s="23"/>
      <c r="B15" s="214"/>
      <c r="C15" s="214"/>
      <c r="D15" s="214"/>
      <c r="E15" s="214"/>
      <c r="F15" s="214"/>
      <c r="G15" s="475"/>
      <c r="H15" s="23"/>
      <c r="I15" s="23"/>
      <c r="J15" s="23"/>
      <c r="K15" s="23"/>
      <c r="L15" s="23"/>
      <c r="M15" s="23"/>
      <c r="N15" s="23"/>
      <c r="O15" s="435" t="s">
        <v>112</v>
      </c>
      <c r="P15" s="436"/>
      <c r="Q15" s="424" t="s">
        <v>56</v>
      </c>
      <c r="R15" s="424"/>
      <c r="S15" s="424"/>
      <c r="T15" s="424"/>
      <c r="U15" s="115" t="s">
        <v>73</v>
      </c>
      <c r="V15" s="424" t="s">
        <v>60</v>
      </c>
      <c r="W15" s="424"/>
      <c r="X15" s="424"/>
      <c r="Y15" s="115" t="s">
        <v>73</v>
      </c>
      <c r="Z15" s="424" t="s">
        <v>57</v>
      </c>
      <c r="AA15" s="425"/>
      <c r="AB15" s="23"/>
      <c r="AE15" s="214"/>
      <c r="AF15" s="214"/>
      <c r="AG15" s="214"/>
      <c r="AH15" s="214"/>
      <c r="AI15" s="214"/>
      <c r="AJ15" s="216"/>
      <c r="AR15" s="341" t="s">
        <v>112</v>
      </c>
      <c r="AS15" s="342"/>
      <c r="AT15" s="424"/>
      <c r="AU15" s="424"/>
      <c r="AV15" s="424"/>
      <c r="AW15" s="424"/>
      <c r="AX15" s="113" t="s">
        <v>73</v>
      </c>
      <c r="AY15" s="424"/>
      <c r="AZ15" s="424"/>
      <c r="BA15" s="424"/>
      <c r="BB15" s="113" t="s">
        <v>73</v>
      </c>
      <c r="BC15" s="424"/>
      <c r="BD15" s="425"/>
      <c r="BU15" s="341" t="s">
        <v>112</v>
      </c>
      <c r="BV15" s="342"/>
      <c r="BW15" s="343" t="str">
        <f>IF($AT$15="","",$AT$15)</f>
        <v/>
      </c>
      <c r="BX15" s="343"/>
      <c r="BY15" s="343"/>
      <c r="BZ15" s="343"/>
      <c r="CA15" s="113" t="s">
        <v>73</v>
      </c>
      <c r="CB15" s="343" t="str">
        <f>IF($AY$15="","",$AY$15)</f>
        <v/>
      </c>
      <c r="CC15" s="343"/>
      <c r="CD15" s="343"/>
      <c r="CE15" s="113" t="s">
        <v>73</v>
      </c>
      <c r="CF15" s="343" t="str">
        <f>IF($BC$15="","",$BC$15)</f>
        <v/>
      </c>
      <c r="CG15" s="344"/>
      <c r="CX15" s="341" t="s">
        <v>112</v>
      </c>
      <c r="CY15" s="342"/>
      <c r="CZ15" s="343" t="str">
        <f>IF($AT$15="","",$AT$15)</f>
        <v/>
      </c>
      <c r="DA15" s="343"/>
      <c r="DB15" s="343"/>
      <c r="DC15" s="343"/>
      <c r="DD15" s="113" t="s">
        <v>73</v>
      </c>
      <c r="DE15" s="343" t="str">
        <f>IF($AY$15="","",$AY$15)</f>
        <v/>
      </c>
      <c r="DF15" s="343"/>
      <c r="DG15" s="343"/>
      <c r="DH15" s="113" t="s">
        <v>73</v>
      </c>
      <c r="DI15" s="343" t="str">
        <f>IF($BC$15="","",$BC$15)</f>
        <v/>
      </c>
      <c r="DJ15" s="344"/>
    </row>
    <row r="16" spans="1:115" ht="27.75" customHeight="1" thickBot="1">
      <c r="A16" s="23"/>
      <c r="B16" s="389" t="s">
        <v>83</v>
      </c>
      <c r="C16" s="390"/>
      <c r="D16" s="391"/>
      <c r="E16" s="120">
        <v>0.08</v>
      </c>
      <c r="F16" s="411">
        <f>IF(COUNT($R$29:$V$46)=0,"",SUMIF($H$29:$I$46,8,$R$29:$V$46))</f>
        <v>0</v>
      </c>
      <c r="G16" s="259"/>
      <c r="H16" s="260"/>
      <c r="I16" s="419" t="s">
        <v>13</v>
      </c>
      <c r="J16" s="419"/>
      <c r="K16" s="419"/>
      <c r="L16" s="419"/>
      <c r="M16" s="420"/>
      <c r="N16" s="24"/>
      <c r="O16" s="487" t="s">
        <v>68</v>
      </c>
      <c r="P16" s="488"/>
      <c r="Q16" s="488"/>
      <c r="R16" s="488"/>
      <c r="S16" s="488"/>
      <c r="T16" s="488"/>
      <c r="U16" s="488"/>
      <c r="V16" s="131" t="s">
        <v>38</v>
      </c>
      <c r="W16" s="437" t="s">
        <v>58</v>
      </c>
      <c r="X16" s="437"/>
      <c r="Y16" s="437"/>
      <c r="Z16" s="437"/>
      <c r="AA16" s="438"/>
      <c r="AB16" s="23"/>
      <c r="AE16" s="222" t="s">
        <v>83</v>
      </c>
      <c r="AF16" s="223"/>
      <c r="AG16" s="224"/>
      <c r="AH16" s="135">
        <v>0.08</v>
      </c>
      <c r="AI16" s="234" t="str">
        <f>IF(COUNT($AU$29:$AY$46)=0,"",SUMIF($AK$29:$AL$46,8,$AU$29:$AY$46))</f>
        <v/>
      </c>
      <c r="AJ16" s="218"/>
      <c r="AK16" s="219"/>
      <c r="AL16" s="345" t="s">
        <v>13</v>
      </c>
      <c r="AM16" s="345"/>
      <c r="AN16" s="345"/>
      <c r="AO16" s="345"/>
      <c r="AP16" s="346"/>
      <c r="AQ16" s="3"/>
      <c r="AR16" s="313" t="s">
        <v>68</v>
      </c>
      <c r="AS16" s="314"/>
      <c r="AT16" s="314"/>
      <c r="AU16" s="314"/>
      <c r="AV16" s="314"/>
      <c r="AW16" s="314"/>
      <c r="AX16" s="314"/>
      <c r="AY16" s="142" t="s">
        <v>38</v>
      </c>
      <c r="AZ16" s="417"/>
      <c r="BA16" s="417"/>
      <c r="BB16" s="417"/>
      <c r="BC16" s="417"/>
      <c r="BD16" s="418"/>
      <c r="BH16" s="222" t="s">
        <v>83</v>
      </c>
      <c r="BI16" s="223"/>
      <c r="BJ16" s="224"/>
      <c r="BK16" s="135">
        <v>0.08</v>
      </c>
      <c r="BL16" s="234" t="str">
        <f t="shared" ref="BL16:BL23" si="0">IF($AI16="","",$AI16)</f>
        <v/>
      </c>
      <c r="BM16" s="218"/>
      <c r="BN16" s="219"/>
      <c r="BO16" s="345" t="s">
        <v>13</v>
      </c>
      <c r="BP16" s="345"/>
      <c r="BQ16" s="345"/>
      <c r="BR16" s="345"/>
      <c r="BS16" s="346"/>
      <c r="BT16" s="3"/>
      <c r="BU16" s="313" t="s">
        <v>68</v>
      </c>
      <c r="BV16" s="314"/>
      <c r="BW16" s="314"/>
      <c r="BX16" s="314"/>
      <c r="BY16" s="314"/>
      <c r="BZ16" s="314"/>
      <c r="CA16" s="314"/>
      <c r="CB16" s="142" t="s">
        <v>38</v>
      </c>
      <c r="CC16" s="315" t="str">
        <f>IF($AZ$16="","",$AZ$16)</f>
        <v/>
      </c>
      <c r="CD16" s="315"/>
      <c r="CE16" s="315"/>
      <c r="CF16" s="315"/>
      <c r="CG16" s="316"/>
      <c r="CK16" s="222" t="s">
        <v>83</v>
      </c>
      <c r="CL16" s="223"/>
      <c r="CM16" s="224"/>
      <c r="CN16" s="135">
        <v>0.08</v>
      </c>
      <c r="CO16" s="234" t="str">
        <f t="shared" ref="CO16:CO23" si="1">IF($AI16="","",$AI16)</f>
        <v/>
      </c>
      <c r="CP16" s="218"/>
      <c r="CQ16" s="219"/>
      <c r="CR16" s="345" t="s">
        <v>13</v>
      </c>
      <c r="CS16" s="345"/>
      <c r="CT16" s="345"/>
      <c r="CU16" s="345"/>
      <c r="CV16" s="346"/>
      <c r="CW16" s="3"/>
      <c r="CX16" s="313" t="s">
        <v>68</v>
      </c>
      <c r="CY16" s="314"/>
      <c r="CZ16" s="314"/>
      <c r="DA16" s="314"/>
      <c r="DB16" s="314"/>
      <c r="DC16" s="314"/>
      <c r="DD16" s="314"/>
      <c r="DE16" s="142" t="s">
        <v>38</v>
      </c>
      <c r="DF16" s="315" t="str">
        <f>IF($AZ$16="","",$AZ$16)</f>
        <v/>
      </c>
      <c r="DG16" s="315"/>
      <c r="DH16" s="315"/>
      <c r="DI16" s="315"/>
      <c r="DJ16" s="316"/>
    </row>
    <row r="17" spans="1:114" ht="27.75" customHeight="1">
      <c r="A17" s="23"/>
      <c r="B17" s="392"/>
      <c r="C17" s="393"/>
      <c r="D17" s="394"/>
      <c r="E17" s="121">
        <v>0.1</v>
      </c>
      <c r="F17" s="254">
        <f>IF(COUNT($R$29:$V$46)=0,"",SUMIF($H$29:$I$46,10,$R$29:$V$46))</f>
        <v>15000999</v>
      </c>
      <c r="G17" s="255"/>
      <c r="H17" s="256"/>
      <c r="I17" s="421"/>
      <c r="J17" s="421"/>
      <c r="K17" s="421"/>
      <c r="L17" s="421"/>
      <c r="M17" s="422"/>
      <c r="N17" s="31"/>
      <c r="O17" s="433" t="s">
        <v>44</v>
      </c>
      <c r="P17" s="433"/>
      <c r="Q17" s="433"/>
      <c r="R17" s="433"/>
      <c r="S17" s="433"/>
      <c r="T17" s="433"/>
      <c r="U17" s="433"/>
      <c r="V17" s="433"/>
      <c r="W17" s="433"/>
      <c r="X17" s="433"/>
      <c r="Y17" s="433"/>
      <c r="Z17" s="433"/>
      <c r="AA17" s="433"/>
      <c r="AB17" s="23"/>
      <c r="AE17" s="225"/>
      <c r="AF17" s="226"/>
      <c r="AG17" s="227"/>
      <c r="AH17" s="134">
        <v>0.1</v>
      </c>
      <c r="AI17" s="235" t="str">
        <f>IF(COUNT($AU$29:$AY$46)=0,"",SUMIF($AK$29:$AL$46,10,$AU$29:$AY$46))</f>
        <v/>
      </c>
      <c r="AJ17" s="228"/>
      <c r="AK17" s="229"/>
      <c r="AL17" s="347"/>
      <c r="AM17" s="347"/>
      <c r="AN17" s="347"/>
      <c r="AO17" s="347"/>
      <c r="AP17" s="348"/>
      <c r="AQ17" s="11"/>
      <c r="AR17" s="317" t="s">
        <v>44</v>
      </c>
      <c r="AS17" s="317"/>
      <c r="AT17" s="317"/>
      <c r="AU17" s="317"/>
      <c r="AV17" s="317"/>
      <c r="AW17" s="317"/>
      <c r="AX17" s="317"/>
      <c r="AY17" s="317"/>
      <c r="AZ17" s="317"/>
      <c r="BA17" s="317"/>
      <c r="BB17" s="317"/>
      <c r="BC17" s="317"/>
      <c r="BD17" s="317"/>
      <c r="BH17" s="225"/>
      <c r="BI17" s="226"/>
      <c r="BJ17" s="227"/>
      <c r="BK17" s="134">
        <v>0.1</v>
      </c>
      <c r="BL17" s="235" t="str">
        <f t="shared" si="0"/>
        <v/>
      </c>
      <c r="BM17" s="228"/>
      <c r="BN17" s="229"/>
      <c r="BO17" s="347"/>
      <c r="BP17" s="347"/>
      <c r="BQ17" s="347"/>
      <c r="BR17" s="347"/>
      <c r="BS17" s="348"/>
      <c r="BT17" s="11"/>
      <c r="BU17" s="317" t="s">
        <v>44</v>
      </c>
      <c r="BV17" s="317"/>
      <c r="BW17" s="317"/>
      <c r="BX17" s="317"/>
      <c r="BY17" s="317"/>
      <c r="BZ17" s="317"/>
      <c r="CA17" s="317"/>
      <c r="CB17" s="317"/>
      <c r="CC17" s="317"/>
      <c r="CD17" s="317"/>
      <c r="CE17" s="317"/>
      <c r="CF17" s="317"/>
      <c r="CG17" s="317"/>
      <c r="CK17" s="225"/>
      <c r="CL17" s="226"/>
      <c r="CM17" s="227"/>
      <c r="CN17" s="134">
        <v>0.1</v>
      </c>
      <c r="CO17" s="235" t="str">
        <f t="shared" si="1"/>
        <v/>
      </c>
      <c r="CP17" s="228"/>
      <c r="CQ17" s="229"/>
      <c r="CR17" s="347"/>
      <c r="CS17" s="347"/>
      <c r="CT17" s="347"/>
      <c r="CU17" s="347"/>
      <c r="CV17" s="348"/>
      <c r="CW17" s="11"/>
      <c r="CX17" s="317" t="s">
        <v>44</v>
      </c>
      <c r="CY17" s="317"/>
      <c r="CZ17" s="317"/>
      <c r="DA17" s="317"/>
      <c r="DB17" s="317"/>
      <c r="DC17" s="317"/>
      <c r="DD17" s="317"/>
      <c r="DE17" s="317"/>
      <c r="DF17" s="317"/>
      <c r="DG17" s="317"/>
      <c r="DH17" s="317"/>
      <c r="DI17" s="317"/>
      <c r="DJ17" s="317"/>
    </row>
    <row r="18" spans="1:114" ht="27.75" customHeight="1">
      <c r="A18" s="23"/>
      <c r="B18" s="392"/>
      <c r="C18" s="393"/>
      <c r="D18" s="394"/>
      <c r="E18" s="161" t="s">
        <v>81</v>
      </c>
      <c r="F18" s="254">
        <f>IF(COUNT($R$29:$V$46)=0,"",SUMIF($H$29:$I$46,0,$R$29:$V$46))</f>
        <v>0</v>
      </c>
      <c r="G18" s="255"/>
      <c r="H18" s="256"/>
      <c r="I18" s="255">
        <f>IF(AND(F16="",F17="",F18=""),"",SUM(F16:H18))</f>
        <v>15000999</v>
      </c>
      <c r="J18" s="255"/>
      <c r="K18" s="255"/>
      <c r="L18" s="255"/>
      <c r="M18" s="256"/>
      <c r="N18" s="31"/>
      <c r="O18" s="423" t="s">
        <v>11</v>
      </c>
      <c r="P18" s="423"/>
      <c r="Q18" s="423"/>
      <c r="R18" s="423"/>
      <c r="S18" s="423"/>
      <c r="T18" s="423"/>
      <c r="U18" s="423"/>
      <c r="V18" s="423"/>
      <c r="W18" s="423"/>
      <c r="X18" s="423"/>
      <c r="Y18" s="423"/>
      <c r="Z18" s="423"/>
      <c r="AA18" s="423"/>
      <c r="AB18" s="23"/>
      <c r="AE18" s="225"/>
      <c r="AF18" s="226"/>
      <c r="AG18" s="227"/>
      <c r="AH18" s="163" t="s">
        <v>81</v>
      </c>
      <c r="AI18" s="235" t="str">
        <f>IF(COUNT($AU$29:$AY$46)=0,"",SUMIF($AK$29:$AL$46,0,$AU$29:$AY$46))</f>
        <v/>
      </c>
      <c r="AJ18" s="228"/>
      <c r="AK18" s="229"/>
      <c r="AL18" s="228" t="str">
        <f>IF(AND(AI16="",AI17="",AI18=""),"",SUM(AI16:AK18))</f>
        <v/>
      </c>
      <c r="AM18" s="228"/>
      <c r="AN18" s="228"/>
      <c r="AO18" s="228"/>
      <c r="AP18" s="229"/>
      <c r="AQ18" s="11"/>
      <c r="AR18" s="318" t="s">
        <v>11</v>
      </c>
      <c r="AS18" s="318"/>
      <c r="AT18" s="318"/>
      <c r="AU18" s="318"/>
      <c r="AV18" s="318"/>
      <c r="AW18" s="318"/>
      <c r="AX18" s="318"/>
      <c r="AY18" s="318"/>
      <c r="AZ18" s="318"/>
      <c r="BA18" s="318"/>
      <c r="BB18" s="318"/>
      <c r="BC18" s="318"/>
      <c r="BD18" s="318"/>
      <c r="BH18" s="225"/>
      <c r="BI18" s="226"/>
      <c r="BJ18" s="227"/>
      <c r="BK18" s="163" t="s">
        <v>81</v>
      </c>
      <c r="BL18" s="235" t="str">
        <f t="shared" si="0"/>
        <v/>
      </c>
      <c r="BM18" s="228"/>
      <c r="BN18" s="229"/>
      <c r="BO18" s="228" t="str">
        <f>IF($AL18="","",$AL18)</f>
        <v/>
      </c>
      <c r="BP18" s="228"/>
      <c r="BQ18" s="228"/>
      <c r="BR18" s="228"/>
      <c r="BS18" s="229"/>
      <c r="BT18" s="11"/>
      <c r="BU18" s="318" t="s">
        <v>11</v>
      </c>
      <c r="BV18" s="318"/>
      <c r="BW18" s="318"/>
      <c r="BX18" s="318"/>
      <c r="BY18" s="318"/>
      <c r="BZ18" s="318"/>
      <c r="CA18" s="318"/>
      <c r="CB18" s="318"/>
      <c r="CC18" s="318"/>
      <c r="CD18" s="318"/>
      <c r="CE18" s="318"/>
      <c r="CF18" s="318"/>
      <c r="CG18" s="318"/>
      <c r="CK18" s="225"/>
      <c r="CL18" s="226"/>
      <c r="CM18" s="227"/>
      <c r="CN18" s="163" t="s">
        <v>81</v>
      </c>
      <c r="CO18" s="235" t="str">
        <f t="shared" si="1"/>
        <v/>
      </c>
      <c r="CP18" s="228"/>
      <c r="CQ18" s="229"/>
      <c r="CR18" s="228" t="str">
        <f>IF($AL18="","",$AL18)</f>
        <v/>
      </c>
      <c r="CS18" s="228"/>
      <c r="CT18" s="228"/>
      <c r="CU18" s="228"/>
      <c r="CV18" s="229"/>
      <c r="CW18" s="11"/>
      <c r="CX18" s="318" t="s">
        <v>11</v>
      </c>
      <c r="CY18" s="318"/>
      <c r="CZ18" s="318"/>
      <c r="DA18" s="318"/>
      <c r="DB18" s="318"/>
      <c r="DC18" s="318"/>
      <c r="DD18" s="318"/>
      <c r="DE18" s="318"/>
      <c r="DF18" s="318"/>
      <c r="DG18" s="318"/>
      <c r="DH18" s="318"/>
      <c r="DI18" s="318"/>
      <c r="DJ18" s="318"/>
    </row>
    <row r="19" spans="1:114" ht="27.75" customHeight="1">
      <c r="A19" s="23"/>
      <c r="B19" s="389" t="s">
        <v>12</v>
      </c>
      <c r="C19" s="390"/>
      <c r="D19" s="391"/>
      <c r="E19" s="120">
        <v>0.08</v>
      </c>
      <c r="F19" s="411">
        <f>IF(F16="","",IF($G$14=1,ROUNDDOWN(F16*0.08,0),IF($G$14=2,ROUNDUP(F16*0.08,0),IF($G$14=3,ROUND(F16*0.08,0),"ボタン未選択"))))</f>
        <v>0</v>
      </c>
      <c r="G19" s="259"/>
      <c r="H19" s="260"/>
      <c r="I19" s="407" t="s">
        <v>13</v>
      </c>
      <c r="J19" s="407"/>
      <c r="K19" s="407"/>
      <c r="L19" s="407"/>
      <c r="M19" s="408"/>
      <c r="N19" s="20"/>
      <c r="O19" s="402" t="s">
        <v>10</v>
      </c>
      <c r="P19" s="403"/>
      <c r="Q19" s="403"/>
      <c r="R19" s="403"/>
      <c r="S19" s="403"/>
      <c r="T19" s="403"/>
      <c r="U19" s="403"/>
      <c r="V19" s="403"/>
      <c r="W19" s="117"/>
      <c r="X19" s="261">
        <v>50000000</v>
      </c>
      <c r="Y19" s="261"/>
      <c r="Z19" s="261"/>
      <c r="AA19" s="262"/>
      <c r="AB19" s="23"/>
      <c r="AE19" s="222" t="s">
        <v>12</v>
      </c>
      <c r="AF19" s="223"/>
      <c r="AG19" s="224"/>
      <c r="AH19" s="135">
        <v>0.08</v>
      </c>
      <c r="AI19" s="234" t="str">
        <f>IF(AI16="","",IF($AJ$14=1,ROUNDDOWN(AI16*0.08,0),IF($AJ$14=2,ROUNDUP(AI16*0.08,0),IF($AJ$14=3,ROUND(AI16*0.08,0),"ボタン未選択"))))</f>
        <v/>
      </c>
      <c r="AJ19" s="218"/>
      <c r="AK19" s="219"/>
      <c r="AL19" s="230" t="s">
        <v>13</v>
      </c>
      <c r="AM19" s="230"/>
      <c r="AN19" s="230"/>
      <c r="AO19" s="230"/>
      <c r="AP19" s="231"/>
      <c r="AQ19" s="12"/>
      <c r="AR19" s="220" t="s">
        <v>10</v>
      </c>
      <c r="AS19" s="221"/>
      <c r="AT19" s="221"/>
      <c r="AU19" s="221"/>
      <c r="AV19" s="221"/>
      <c r="AW19" s="221"/>
      <c r="AX19" s="221"/>
      <c r="AY19" s="221"/>
      <c r="AZ19" s="117"/>
      <c r="BA19" s="261"/>
      <c r="BB19" s="261"/>
      <c r="BC19" s="261"/>
      <c r="BD19" s="262"/>
      <c r="BH19" s="222" t="s">
        <v>12</v>
      </c>
      <c r="BI19" s="223"/>
      <c r="BJ19" s="224"/>
      <c r="BK19" s="135">
        <v>0.08</v>
      </c>
      <c r="BL19" s="234" t="str">
        <f t="shared" si="0"/>
        <v/>
      </c>
      <c r="BM19" s="218"/>
      <c r="BN19" s="219"/>
      <c r="BO19" s="230" t="s">
        <v>13</v>
      </c>
      <c r="BP19" s="230"/>
      <c r="BQ19" s="230"/>
      <c r="BR19" s="230"/>
      <c r="BS19" s="231"/>
      <c r="BT19" s="12"/>
      <c r="BU19" s="220" t="s">
        <v>10</v>
      </c>
      <c r="BV19" s="221"/>
      <c r="BW19" s="221"/>
      <c r="BX19" s="221"/>
      <c r="BY19" s="221"/>
      <c r="BZ19" s="221"/>
      <c r="CA19" s="221"/>
      <c r="CB19" s="221"/>
      <c r="CC19" s="112"/>
      <c r="CD19" s="218" t="str">
        <f>IF($BA19="","",$BA19)</f>
        <v/>
      </c>
      <c r="CE19" s="218"/>
      <c r="CF19" s="218"/>
      <c r="CG19" s="219"/>
      <c r="CK19" s="222" t="s">
        <v>12</v>
      </c>
      <c r="CL19" s="223"/>
      <c r="CM19" s="224"/>
      <c r="CN19" s="135">
        <v>0.08</v>
      </c>
      <c r="CO19" s="234" t="str">
        <f t="shared" si="1"/>
        <v/>
      </c>
      <c r="CP19" s="218"/>
      <c r="CQ19" s="219"/>
      <c r="CR19" s="230" t="s">
        <v>13</v>
      </c>
      <c r="CS19" s="230"/>
      <c r="CT19" s="230"/>
      <c r="CU19" s="230"/>
      <c r="CV19" s="231"/>
      <c r="CW19" s="12"/>
      <c r="CX19" s="220" t="s">
        <v>10</v>
      </c>
      <c r="CY19" s="221"/>
      <c r="CZ19" s="221"/>
      <c r="DA19" s="221"/>
      <c r="DB19" s="221"/>
      <c r="DC19" s="221"/>
      <c r="DD19" s="221"/>
      <c r="DE19" s="221"/>
      <c r="DF19" s="112"/>
      <c r="DG19" s="218" t="str">
        <f>IF($BA19="","",$BA19)</f>
        <v/>
      </c>
      <c r="DH19" s="218"/>
      <c r="DI19" s="218"/>
      <c r="DJ19" s="219"/>
    </row>
    <row r="20" spans="1:114" ht="27.75" customHeight="1">
      <c r="A20" s="23"/>
      <c r="B20" s="392"/>
      <c r="C20" s="393"/>
      <c r="D20" s="394"/>
      <c r="E20" s="121">
        <v>0.1</v>
      </c>
      <c r="F20" s="254">
        <f>IF(F17="","",IF($G$14=1,ROUNDDOWN(F17*0.1,0),IF($G$14=2,ROUNDUP(F17*0.1,0),IF($G$14=3,ROUND(F17*0.1,0),"ボタン未選択"))))</f>
        <v>1500100</v>
      </c>
      <c r="G20" s="255"/>
      <c r="H20" s="256"/>
      <c r="I20" s="255">
        <f>IF(COUNT(R29:V46)=0,"",SUM(F19:H20))</f>
        <v>1500100</v>
      </c>
      <c r="J20" s="255"/>
      <c r="K20" s="255"/>
      <c r="L20" s="255"/>
      <c r="M20" s="256"/>
      <c r="N20" s="21"/>
      <c r="O20" s="402" t="s">
        <v>7</v>
      </c>
      <c r="P20" s="403"/>
      <c r="Q20" s="403"/>
      <c r="R20" s="403"/>
      <c r="S20" s="403"/>
      <c r="T20" s="403"/>
      <c r="U20" s="403"/>
      <c r="V20" s="403"/>
      <c r="W20" s="117"/>
      <c r="X20" s="261">
        <v>20000000</v>
      </c>
      <c r="Y20" s="261"/>
      <c r="Z20" s="261"/>
      <c r="AA20" s="262"/>
      <c r="AB20" s="23"/>
      <c r="AE20" s="225"/>
      <c r="AF20" s="226"/>
      <c r="AG20" s="227"/>
      <c r="AH20" s="134">
        <v>0.1</v>
      </c>
      <c r="AI20" s="235" t="str">
        <f>IF(AI17="","",IF($AJ$14=1,ROUNDDOWN(AI17*0.1,0),IF($AJ$14=2,ROUNDUP(AI17*0.1,0),IF($AJ$14=3,ROUND(AI17*0.1,0),"ボタン未選択"))))</f>
        <v/>
      </c>
      <c r="AJ20" s="228"/>
      <c r="AK20" s="229"/>
      <c r="AL20" s="228" t="str">
        <f>IF(COUNT(AU29:AY46)=0,"",SUM(AI19:AK20))</f>
        <v/>
      </c>
      <c r="AM20" s="228"/>
      <c r="AN20" s="228"/>
      <c r="AO20" s="228"/>
      <c r="AP20" s="229"/>
      <c r="AQ20" s="13"/>
      <c r="AR20" s="220" t="s">
        <v>7</v>
      </c>
      <c r="AS20" s="221"/>
      <c r="AT20" s="221"/>
      <c r="AU20" s="221"/>
      <c r="AV20" s="221"/>
      <c r="AW20" s="221"/>
      <c r="AX20" s="221"/>
      <c r="AY20" s="221"/>
      <c r="AZ20" s="117"/>
      <c r="BA20" s="261"/>
      <c r="BB20" s="261"/>
      <c r="BC20" s="261"/>
      <c r="BD20" s="262"/>
      <c r="BH20" s="225"/>
      <c r="BI20" s="226"/>
      <c r="BJ20" s="227"/>
      <c r="BK20" s="134">
        <v>0.1</v>
      </c>
      <c r="BL20" s="235" t="str">
        <f t="shared" si="0"/>
        <v/>
      </c>
      <c r="BM20" s="228"/>
      <c r="BN20" s="229"/>
      <c r="BO20" s="228" t="str">
        <f>IF($AL20="","",$AL20)</f>
        <v/>
      </c>
      <c r="BP20" s="228"/>
      <c r="BQ20" s="228"/>
      <c r="BR20" s="228"/>
      <c r="BS20" s="229"/>
      <c r="BT20" s="13"/>
      <c r="BU20" s="220" t="s">
        <v>7</v>
      </c>
      <c r="BV20" s="221"/>
      <c r="BW20" s="221"/>
      <c r="BX20" s="221"/>
      <c r="BY20" s="221"/>
      <c r="BZ20" s="221"/>
      <c r="CA20" s="221"/>
      <c r="CB20" s="221"/>
      <c r="CC20" s="112"/>
      <c r="CD20" s="218" t="str">
        <f>IF($BA20="","",$BA20)</f>
        <v/>
      </c>
      <c r="CE20" s="218"/>
      <c r="CF20" s="218"/>
      <c r="CG20" s="219"/>
      <c r="CK20" s="225"/>
      <c r="CL20" s="226"/>
      <c r="CM20" s="227"/>
      <c r="CN20" s="134">
        <v>0.1</v>
      </c>
      <c r="CO20" s="235" t="str">
        <f t="shared" si="1"/>
        <v/>
      </c>
      <c r="CP20" s="228"/>
      <c r="CQ20" s="229"/>
      <c r="CR20" s="228" t="str">
        <f>IF($AL20="","",$AL20)</f>
        <v/>
      </c>
      <c r="CS20" s="228"/>
      <c r="CT20" s="228"/>
      <c r="CU20" s="228"/>
      <c r="CV20" s="229"/>
      <c r="CW20" s="13"/>
      <c r="CX20" s="220" t="s">
        <v>7</v>
      </c>
      <c r="CY20" s="221"/>
      <c r="CZ20" s="221"/>
      <c r="DA20" s="221"/>
      <c r="DB20" s="221"/>
      <c r="DC20" s="221"/>
      <c r="DD20" s="221"/>
      <c r="DE20" s="221"/>
      <c r="DF20" s="112"/>
      <c r="DG20" s="218" t="str">
        <f>IF($BA20="","",$BA20)</f>
        <v/>
      </c>
      <c r="DH20" s="218"/>
      <c r="DI20" s="218"/>
      <c r="DJ20" s="219"/>
    </row>
    <row r="21" spans="1:114" ht="27.75" customHeight="1">
      <c r="A21" s="23"/>
      <c r="B21" s="389" t="s">
        <v>82</v>
      </c>
      <c r="C21" s="390"/>
      <c r="D21" s="391"/>
      <c r="E21" s="120">
        <v>0.08</v>
      </c>
      <c r="F21" s="411">
        <f>IF(F16="","",F16+F19)</f>
        <v>0</v>
      </c>
      <c r="G21" s="259"/>
      <c r="H21" s="260"/>
      <c r="I21" s="407" t="s">
        <v>13</v>
      </c>
      <c r="J21" s="407"/>
      <c r="K21" s="407"/>
      <c r="L21" s="407"/>
      <c r="M21" s="408"/>
      <c r="N21" s="20"/>
      <c r="O21" s="402" t="s">
        <v>14</v>
      </c>
      <c r="P21" s="403"/>
      <c r="Q21" s="403"/>
      <c r="R21" s="403"/>
      <c r="S21" s="403"/>
      <c r="T21" s="403"/>
      <c r="U21" s="403"/>
      <c r="V21" s="403"/>
      <c r="W21" s="118"/>
      <c r="X21" s="259">
        <f>IF(I18="","",I18)</f>
        <v>15000999</v>
      </c>
      <c r="Y21" s="259"/>
      <c r="Z21" s="259"/>
      <c r="AA21" s="260"/>
      <c r="AB21" s="23"/>
      <c r="AE21" s="222" t="s">
        <v>82</v>
      </c>
      <c r="AF21" s="223"/>
      <c r="AG21" s="224"/>
      <c r="AH21" s="135">
        <v>0.08</v>
      </c>
      <c r="AI21" s="234" t="str">
        <f>IF(AI16="","",AI16+AI19)</f>
        <v/>
      </c>
      <c r="AJ21" s="218"/>
      <c r="AK21" s="219"/>
      <c r="AL21" s="230" t="s">
        <v>13</v>
      </c>
      <c r="AM21" s="230"/>
      <c r="AN21" s="230"/>
      <c r="AO21" s="230"/>
      <c r="AP21" s="231"/>
      <c r="AQ21" s="12"/>
      <c r="AR21" s="220" t="s">
        <v>14</v>
      </c>
      <c r="AS21" s="221"/>
      <c r="AT21" s="221"/>
      <c r="AU21" s="221"/>
      <c r="AV21" s="221"/>
      <c r="AW21" s="221"/>
      <c r="AX21" s="221"/>
      <c r="AY21" s="221"/>
      <c r="AZ21" s="112"/>
      <c r="BA21" s="218" t="str">
        <f>IF(AL18="","",AL18)</f>
        <v/>
      </c>
      <c r="BB21" s="218"/>
      <c r="BC21" s="218"/>
      <c r="BD21" s="219"/>
      <c r="BH21" s="222" t="s">
        <v>82</v>
      </c>
      <c r="BI21" s="223"/>
      <c r="BJ21" s="224"/>
      <c r="BK21" s="135">
        <v>0.08</v>
      </c>
      <c r="BL21" s="234" t="str">
        <f t="shared" si="0"/>
        <v/>
      </c>
      <c r="BM21" s="218"/>
      <c r="BN21" s="219"/>
      <c r="BO21" s="230" t="s">
        <v>13</v>
      </c>
      <c r="BP21" s="230"/>
      <c r="BQ21" s="230"/>
      <c r="BR21" s="230"/>
      <c r="BS21" s="231"/>
      <c r="BT21" s="12"/>
      <c r="BU21" s="220" t="s">
        <v>14</v>
      </c>
      <c r="BV21" s="221"/>
      <c r="BW21" s="221"/>
      <c r="BX21" s="221"/>
      <c r="BY21" s="221"/>
      <c r="BZ21" s="221"/>
      <c r="CA21" s="221"/>
      <c r="CB21" s="221"/>
      <c r="CC21" s="112"/>
      <c r="CD21" s="218" t="str">
        <f>IF($BA21="","",$BA21)</f>
        <v/>
      </c>
      <c r="CE21" s="218"/>
      <c r="CF21" s="218"/>
      <c r="CG21" s="219"/>
      <c r="CK21" s="222" t="s">
        <v>82</v>
      </c>
      <c r="CL21" s="223"/>
      <c r="CM21" s="224"/>
      <c r="CN21" s="135">
        <v>0.08</v>
      </c>
      <c r="CO21" s="234" t="str">
        <f t="shared" si="1"/>
        <v/>
      </c>
      <c r="CP21" s="218"/>
      <c r="CQ21" s="219"/>
      <c r="CR21" s="230" t="s">
        <v>13</v>
      </c>
      <c r="CS21" s="230"/>
      <c r="CT21" s="230"/>
      <c r="CU21" s="230"/>
      <c r="CV21" s="231"/>
      <c r="CW21" s="12"/>
      <c r="CX21" s="220" t="s">
        <v>14</v>
      </c>
      <c r="CY21" s="221"/>
      <c r="CZ21" s="221"/>
      <c r="DA21" s="221"/>
      <c r="DB21" s="221"/>
      <c r="DC21" s="221"/>
      <c r="DD21" s="221"/>
      <c r="DE21" s="221"/>
      <c r="DF21" s="112"/>
      <c r="DG21" s="218" t="str">
        <f>IF($BA21="","",$BA21)</f>
        <v/>
      </c>
      <c r="DH21" s="218"/>
      <c r="DI21" s="218"/>
      <c r="DJ21" s="219"/>
    </row>
    <row r="22" spans="1:114" ht="27.75" customHeight="1" thickBot="1">
      <c r="A22" s="23"/>
      <c r="B22" s="392"/>
      <c r="C22" s="393"/>
      <c r="D22" s="394"/>
      <c r="E22" s="121">
        <v>0.1</v>
      </c>
      <c r="F22" s="254">
        <f>IF(F17="","",F17+F20)</f>
        <v>16501099</v>
      </c>
      <c r="G22" s="255"/>
      <c r="H22" s="256"/>
      <c r="I22" s="409"/>
      <c r="J22" s="409"/>
      <c r="K22" s="409"/>
      <c r="L22" s="409"/>
      <c r="M22" s="410"/>
      <c r="N22" s="21"/>
      <c r="O22" s="402" t="s">
        <v>8</v>
      </c>
      <c r="P22" s="403"/>
      <c r="Q22" s="403"/>
      <c r="R22" s="403"/>
      <c r="S22" s="403"/>
      <c r="T22" s="403"/>
      <c r="U22" s="403"/>
      <c r="V22" s="403"/>
      <c r="W22" s="118"/>
      <c r="X22" s="259">
        <f>IF(OR(X20="",X21=""),"",X20+X21)</f>
        <v>35000999</v>
      </c>
      <c r="Y22" s="259"/>
      <c r="Z22" s="259"/>
      <c r="AA22" s="260"/>
      <c r="AB22" s="23"/>
      <c r="AE22" s="225"/>
      <c r="AF22" s="226"/>
      <c r="AG22" s="227"/>
      <c r="AH22" s="134">
        <v>0.1</v>
      </c>
      <c r="AI22" s="235" t="str">
        <f>IF(AI17="","",AI17+AI20)</f>
        <v/>
      </c>
      <c r="AJ22" s="228"/>
      <c r="AK22" s="229"/>
      <c r="AL22" s="232"/>
      <c r="AM22" s="232"/>
      <c r="AN22" s="232"/>
      <c r="AO22" s="232"/>
      <c r="AP22" s="233"/>
      <c r="AQ22" s="13"/>
      <c r="AR22" s="220" t="s">
        <v>8</v>
      </c>
      <c r="AS22" s="221"/>
      <c r="AT22" s="221"/>
      <c r="AU22" s="221"/>
      <c r="AV22" s="221"/>
      <c r="AW22" s="221"/>
      <c r="AX22" s="221"/>
      <c r="AY22" s="221"/>
      <c r="AZ22" s="112"/>
      <c r="BA22" s="218" t="str">
        <f>IF(OR(BA20="",BA21=""),"",BA20+BA21)</f>
        <v/>
      </c>
      <c r="BB22" s="218"/>
      <c r="BC22" s="218"/>
      <c r="BD22" s="219"/>
      <c r="BH22" s="225"/>
      <c r="BI22" s="226"/>
      <c r="BJ22" s="227"/>
      <c r="BK22" s="134">
        <v>0.1</v>
      </c>
      <c r="BL22" s="235" t="str">
        <f t="shared" si="0"/>
        <v/>
      </c>
      <c r="BM22" s="228"/>
      <c r="BN22" s="229"/>
      <c r="BO22" s="232"/>
      <c r="BP22" s="232"/>
      <c r="BQ22" s="232"/>
      <c r="BR22" s="232"/>
      <c r="BS22" s="233"/>
      <c r="BT22" s="13"/>
      <c r="BU22" s="220" t="s">
        <v>8</v>
      </c>
      <c r="BV22" s="221"/>
      <c r="BW22" s="221"/>
      <c r="BX22" s="221"/>
      <c r="BY22" s="221"/>
      <c r="BZ22" s="221"/>
      <c r="CA22" s="221"/>
      <c r="CB22" s="221"/>
      <c r="CC22" s="112"/>
      <c r="CD22" s="218" t="str">
        <f>IF($BA22="","",$BA22)</f>
        <v/>
      </c>
      <c r="CE22" s="218"/>
      <c r="CF22" s="218"/>
      <c r="CG22" s="219"/>
      <c r="CK22" s="225"/>
      <c r="CL22" s="226"/>
      <c r="CM22" s="227"/>
      <c r="CN22" s="134">
        <v>0.1</v>
      </c>
      <c r="CO22" s="235" t="str">
        <f t="shared" si="1"/>
        <v/>
      </c>
      <c r="CP22" s="228"/>
      <c r="CQ22" s="229"/>
      <c r="CR22" s="232"/>
      <c r="CS22" s="232"/>
      <c r="CT22" s="232"/>
      <c r="CU22" s="232"/>
      <c r="CV22" s="233"/>
      <c r="CW22" s="13"/>
      <c r="CX22" s="220" t="s">
        <v>8</v>
      </c>
      <c r="CY22" s="221"/>
      <c r="CZ22" s="221"/>
      <c r="DA22" s="221"/>
      <c r="DB22" s="221"/>
      <c r="DC22" s="221"/>
      <c r="DD22" s="221"/>
      <c r="DE22" s="221"/>
      <c r="DF22" s="112"/>
      <c r="DG22" s="218" t="str">
        <f>IF($BA22="","",$BA22)</f>
        <v/>
      </c>
      <c r="DH22" s="218"/>
      <c r="DI22" s="218"/>
      <c r="DJ22" s="219"/>
    </row>
    <row r="23" spans="1:114" ht="27.75" customHeight="1" thickTop="1" thickBot="1">
      <c r="A23" s="23"/>
      <c r="B23" s="395"/>
      <c r="C23" s="396"/>
      <c r="D23" s="397"/>
      <c r="E23" s="162" t="s">
        <v>81</v>
      </c>
      <c r="F23" s="412">
        <f>F18</f>
        <v>0</v>
      </c>
      <c r="G23" s="413"/>
      <c r="H23" s="413"/>
      <c r="I23" s="404">
        <f>IF(AND(F21="",F22="",F23=""),"",SUM(F21:H23))</f>
        <v>16501099</v>
      </c>
      <c r="J23" s="405"/>
      <c r="K23" s="405"/>
      <c r="L23" s="405"/>
      <c r="M23" s="406"/>
      <c r="N23" s="21"/>
      <c r="O23" s="373" t="s">
        <v>9</v>
      </c>
      <c r="P23" s="374"/>
      <c r="Q23" s="374"/>
      <c r="R23" s="374"/>
      <c r="S23" s="374"/>
      <c r="T23" s="374"/>
      <c r="U23" s="374"/>
      <c r="V23" s="374"/>
      <c r="W23" s="127"/>
      <c r="X23" s="257">
        <f>IF(OR(X19="",X22=""),"",X19-X22)</f>
        <v>14999001</v>
      </c>
      <c r="Y23" s="257"/>
      <c r="Z23" s="257"/>
      <c r="AA23" s="258"/>
      <c r="AB23" s="23"/>
      <c r="AE23" s="236"/>
      <c r="AF23" s="237"/>
      <c r="AG23" s="238"/>
      <c r="AH23" s="164" t="s">
        <v>81</v>
      </c>
      <c r="AI23" s="263" t="str">
        <f>AI18</f>
        <v/>
      </c>
      <c r="AJ23" s="264"/>
      <c r="AK23" s="264"/>
      <c r="AL23" s="265" t="str">
        <f>IF(AND(AI21="",AI22="",AI23=""),"",SUM(AI21:AK23))</f>
        <v/>
      </c>
      <c r="AM23" s="266"/>
      <c r="AN23" s="266"/>
      <c r="AO23" s="266"/>
      <c r="AP23" s="267"/>
      <c r="AQ23" s="13"/>
      <c r="AR23" s="268" t="s">
        <v>9</v>
      </c>
      <c r="AS23" s="269"/>
      <c r="AT23" s="269"/>
      <c r="AU23" s="269"/>
      <c r="AV23" s="269"/>
      <c r="AW23" s="269"/>
      <c r="AX23" s="269"/>
      <c r="AY23" s="269"/>
      <c r="AZ23" s="128"/>
      <c r="BA23" s="270" t="str">
        <f>IF(OR(BA19="",BA22=""),"",BA19-BA22)</f>
        <v/>
      </c>
      <c r="BB23" s="270"/>
      <c r="BC23" s="270"/>
      <c r="BD23" s="271"/>
      <c r="BH23" s="236"/>
      <c r="BI23" s="237"/>
      <c r="BJ23" s="238"/>
      <c r="BK23" s="164" t="s">
        <v>81</v>
      </c>
      <c r="BL23" s="263" t="str">
        <f t="shared" si="0"/>
        <v/>
      </c>
      <c r="BM23" s="264"/>
      <c r="BN23" s="264"/>
      <c r="BO23" s="265" t="str">
        <f>IF($AL23="","",$AL23)</f>
        <v/>
      </c>
      <c r="BP23" s="266"/>
      <c r="BQ23" s="266"/>
      <c r="BR23" s="266"/>
      <c r="BS23" s="267"/>
      <c r="BT23" s="13"/>
      <c r="BU23" s="268" t="s">
        <v>9</v>
      </c>
      <c r="BV23" s="269"/>
      <c r="BW23" s="269"/>
      <c r="BX23" s="269"/>
      <c r="BY23" s="269"/>
      <c r="BZ23" s="269"/>
      <c r="CA23" s="269"/>
      <c r="CB23" s="269"/>
      <c r="CC23" s="128"/>
      <c r="CD23" s="270" t="str">
        <f>IF($BA23="","",$BA23)</f>
        <v/>
      </c>
      <c r="CE23" s="270"/>
      <c r="CF23" s="270"/>
      <c r="CG23" s="271"/>
      <c r="CK23" s="236"/>
      <c r="CL23" s="237"/>
      <c r="CM23" s="238"/>
      <c r="CN23" s="164" t="s">
        <v>81</v>
      </c>
      <c r="CO23" s="263" t="str">
        <f t="shared" si="1"/>
        <v/>
      </c>
      <c r="CP23" s="264"/>
      <c r="CQ23" s="264"/>
      <c r="CR23" s="265" t="str">
        <f>IF($AL23="","",$AL23)</f>
        <v/>
      </c>
      <c r="CS23" s="266"/>
      <c r="CT23" s="266"/>
      <c r="CU23" s="266"/>
      <c r="CV23" s="267"/>
      <c r="CW23" s="13"/>
      <c r="CX23" s="268" t="s">
        <v>9</v>
      </c>
      <c r="CY23" s="269"/>
      <c r="CZ23" s="269"/>
      <c r="DA23" s="269"/>
      <c r="DB23" s="269"/>
      <c r="DC23" s="269"/>
      <c r="DD23" s="269"/>
      <c r="DE23" s="269"/>
      <c r="DF23" s="128"/>
      <c r="DG23" s="270" t="str">
        <f>IF($BA23="","",$BA23)</f>
        <v/>
      </c>
      <c r="DH23" s="270"/>
      <c r="DI23" s="270"/>
      <c r="DJ23" s="271"/>
    </row>
    <row r="24" spans="1:114" ht="7.5" customHeight="1" thickTop="1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0"/>
      <c r="O24" s="24"/>
      <c r="P24" s="24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12"/>
      <c r="AR24" s="3"/>
      <c r="AS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12"/>
      <c r="BU24" s="3"/>
      <c r="BV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12"/>
      <c r="CX24" s="3"/>
      <c r="CY24" s="3"/>
    </row>
    <row r="25" spans="1:114" ht="7.5" customHeight="1">
      <c r="A25" s="23" t="s">
        <v>4</v>
      </c>
      <c r="B25" s="217" t="s">
        <v>140</v>
      </c>
      <c r="C25" s="217"/>
      <c r="D25" s="217"/>
      <c r="E25" s="217"/>
      <c r="F25" s="217"/>
      <c r="G25" s="24"/>
      <c r="H25" s="24"/>
      <c r="I25" s="24"/>
      <c r="J25" s="24"/>
      <c r="K25" s="24"/>
      <c r="L25" s="24"/>
      <c r="M25" s="24"/>
      <c r="N25" s="20"/>
      <c r="O25" s="24"/>
      <c r="P25" s="24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E25" s="217" t="s">
        <v>140</v>
      </c>
      <c r="AF25" s="217"/>
      <c r="AG25" s="217"/>
      <c r="AH25" s="217"/>
      <c r="AI25" s="217"/>
      <c r="AJ25" s="3"/>
      <c r="AK25" s="3"/>
      <c r="AL25" s="3"/>
      <c r="AM25" s="3"/>
      <c r="AN25" s="3"/>
      <c r="AO25" s="3"/>
      <c r="AP25" s="3"/>
      <c r="AQ25" s="12"/>
      <c r="AR25" s="3"/>
      <c r="AS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12"/>
      <c r="BU25" s="3"/>
      <c r="BV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12"/>
      <c r="CX25" s="3"/>
      <c r="CY25" s="3"/>
    </row>
    <row r="26" spans="1:114" ht="7.5" customHeight="1">
      <c r="A26" s="23"/>
      <c r="B26" s="217"/>
      <c r="C26" s="217"/>
      <c r="D26" s="217"/>
      <c r="E26" s="217"/>
      <c r="F26" s="217"/>
      <c r="G26" s="24"/>
      <c r="H26" s="458" t="s">
        <v>135</v>
      </c>
      <c r="I26" s="458"/>
      <c r="J26" s="458"/>
      <c r="K26" s="458"/>
      <c r="L26" s="458"/>
      <c r="M26" s="458"/>
      <c r="N26" s="458"/>
      <c r="O26" s="458"/>
      <c r="P26" s="458"/>
      <c r="Q26" s="458"/>
      <c r="R26" s="458"/>
      <c r="S26" s="458"/>
      <c r="T26" s="458"/>
      <c r="U26" s="458"/>
      <c r="V26" s="458"/>
      <c r="W26" s="458"/>
      <c r="X26" s="458"/>
      <c r="Y26" s="458"/>
      <c r="Z26" s="458"/>
      <c r="AA26" s="458"/>
      <c r="AB26" s="23"/>
      <c r="AE26" s="217"/>
      <c r="AF26" s="217"/>
      <c r="AG26" s="217"/>
      <c r="AH26" s="217"/>
      <c r="AI26" s="217"/>
      <c r="AJ26" s="3"/>
      <c r="AK26" s="191" t="s">
        <v>135</v>
      </c>
      <c r="AL26" s="191"/>
      <c r="AM26" s="191"/>
      <c r="AN26" s="191"/>
      <c r="AO26" s="191"/>
      <c r="AP26" s="191"/>
      <c r="AQ26" s="191"/>
      <c r="AR26" s="191"/>
      <c r="AS26" s="191"/>
      <c r="AT26" s="191"/>
      <c r="AU26" s="191"/>
      <c r="AV26" s="191"/>
      <c r="AW26" s="191"/>
      <c r="AX26" s="191"/>
      <c r="AY26" s="191"/>
      <c r="AZ26" s="191"/>
      <c r="BA26" s="191"/>
      <c r="BB26" s="191"/>
      <c r="BC26" s="191"/>
      <c r="BD26" s="191"/>
      <c r="BH26" s="3"/>
      <c r="BI26" s="3"/>
      <c r="BJ26" s="3"/>
      <c r="BK26" s="3"/>
      <c r="BL26" s="3"/>
      <c r="BM26" s="3"/>
      <c r="BN26" s="191" t="s">
        <v>135</v>
      </c>
      <c r="BO26" s="191"/>
      <c r="BP26" s="191"/>
      <c r="BQ26" s="191"/>
      <c r="BR26" s="191"/>
      <c r="BS26" s="191"/>
      <c r="BT26" s="191"/>
      <c r="BU26" s="191"/>
      <c r="BV26" s="191"/>
      <c r="BW26" s="191"/>
      <c r="BX26" s="191"/>
      <c r="BY26" s="191"/>
      <c r="BZ26" s="191"/>
      <c r="CA26" s="191"/>
      <c r="CB26" s="191"/>
      <c r="CC26" s="191"/>
      <c r="CD26" s="191"/>
      <c r="CE26" s="191"/>
      <c r="CF26" s="191"/>
      <c r="CG26" s="191"/>
      <c r="CK26" s="3"/>
      <c r="CL26" s="3"/>
      <c r="CM26" s="3"/>
      <c r="CN26" s="3"/>
      <c r="CO26" s="3"/>
      <c r="CP26" s="3"/>
      <c r="CQ26" s="191" t="s">
        <v>135</v>
      </c>
      <c r="CR26" s="191"/>
      <c r="CS26" s="191"/>
      <c r="CT26" s="191"/>
      <c r="CU26" s="191"/>
      <c r="CV26" s="191"/>
      <c r="CW26" s="191"/>
      <c r="CX26" s="191"/>
      <c r="CY26" s="191"/>
      <c r="CZ26" s="191"/>
      <c r="DA26" s="191"/>
      <c r="DB26" s="191"/>
      <c r="DC26" s="191"/>
      <c r="DD26" s="191"/>
      <c r="DE26" s="191"/>
      <c r="DF26" s="191"/>
      <c r="DG26" s="191"/>
      <c r="DH26" s="191"/>
      <c r="DI26" s="191"/>
      <c r="DJ26" s="191"/>
    </row>
    <row r="27" spans="1:114">
      <c r="A27" s="23"/>
      <c r="B27" s="386"/>
      <c r="C27" s="386"/>
      <c r="D27" s="386"/>
      <c r="E27" s="386"/>
      <c r="F27" s="386"/>
      <c r="G27" s="125">
        <v>3</v>
      </c>
      <c r="H27" s="458"/>
      <c r="I27" s="458"/>
      <c r="J27" s="458"/>
      <c r="K27" s="458"/>
      <c r="L27" s="458"/>
      <c r="M27" s="458"/>
      <c r="N27" s="458"/>
      <c r="O27" s="458"/>
      <c r="P27" s="458"/>
      <c r="Q27" s="458"/>
      <c r="R27" s="458"/>
      <c r="S27" s="458"/>
      <c r="T27" s="458"/>
      <c r="U27" s="458"/>
      <c r="V27" s="458"/>
      <c r="W27" s="458"/>
      <c r="X27" s="458"/>
      <c r="Y27" s="458"/>
      <c r="Z27" s="458"/>
      <c r="AA27" s="458"/>
      <c r="AB27" s="23"/>
      <c r="AE27" s="386"/>
      <c r="AF27" s="386"/>
      <c r="AG27" s="386"/>
      <c r="AH27" s="386"/>
      <c r="AI27" s="386"/>
      <c r="AJ27" s="132">
        <v>3</v>
      </c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H27" s="3"/>
      <c r="BI27" s="3"/>
      <c r="BJ27" s="3"/>
      <c r="BK27" s="3"/>
      <c r="BL27" s="3"/>
      <c r="BM27" s="3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K27" s="3"/>
      <c r="CL27" s="3"/>
      <c r="CM27" s="3"/>
      <c r="CN27" s="3"/>
      <c r="CO27" s="3"/>
      <c r="CP27" s="3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</row>
    <row r="28" spans="1:114" ht="30" customHeight="1">
      <c r="A28" s="23"/>
      <c r="B28" s="210" t="s">
        <v>16</v>
      </c>
      <c r="C28" s="416"/>
      <c r="D28" s="210" t="s">
        <v>15</v>
      </c>
      <c r="E28" s="211"/>
      <c r="F28" s="211"/>
      <c r="G28" s="211"/>
      <c r="H28" s="456" t="s">
        <v>86</v>
      </c>
      <c r="I28" s="457"/>
      <c r="J28" s="459" t="s">
        <v>17</v>
      </c>
      <c r="K28" s="211"/>
      <c r="L28" s="130" t="s">
        <v>18</v>
      </c>
      <c r="M28" s="471" t="s">
        <v>19</v>
      </c>
      <c r="N28" s="472"/>
      <c r="O28" s="472"/>
      <c r="P28" s="472"/>
      <c r="Q28" s="472"/>
      <c r="R28" s="459" t="s">
        <v>21</v>
      </c>
      <c r="S28" s="211"/>
      <c r="T28" s="211"/>
      <c r="U28" s="211"/>
      <c r="V28" s="211"/>
      <c r="W28" s="459" t="s">
        <v>20</v>
      </c>
      <c r="X28" s="211"/>
      <c r="Y28" s="211"/>
      <c r="Z28" s="211"/>
      <c r="AA28" s="416"/>
      <c r="AB28" s="23"/>
      <c r="AE28" s="192" t="s">
        <v>16</v>
      </c>
      <c r="AF28" s="193"/>
      <c r="AG28" s="192" t="s">
        <v>15</v>
      </c>
      <c r="AH28" s="194"/>
      <c r="AI28" s="194"/>
      <c r="AJ28" s="194"/>
      <c r="AK28" s="292" t="s">
        <v>86</v>
      </c>
      <c r="AL28" s="293"/>
      <c r="AM28" s="294" t="s">
        <v>17</v>
      </c>
      <c r="AN28" s="194"/>
      <c r="AO28" s="133" t="s">
        <v>18</v>
      </c>
      <c r="AP28" s="296" t="s">
        <v>19</v>
      </c>
      <c r="AQ28" s="297"/>
      <c r="AR28" s="297"/>
      <c r="AS28" s="297"/>
      <c r="AT28" s="297"/>
      <c r="AU28" s="294" t="s">
        <v>21</v>
      </c>
      <c r="AV28" s="194"/>
      <c r="AW28" s="194"/>
      <c r="AX28" s="194"/>
      <c r="AY28" s="194"/>
      <c r="AZ28" s="294" t="s">
        <v>20</v>
      </c>
      <c r="BA28" s="194"/>
      <c r="BB28" s="194"/>
      <c r="BC28" s="194"/>
      <c r="BD28" s="193"/>
      <c r="BH28" s="192" t="s">
        <v>16</v>
      </c>
      <c r="BI28" s="193"/>
      <c r="BJ28" s="192" t="s">
        <v>15</v>
      </c>
      <c r="BK28" s="194"/>
      <c r="BL28" s="194"/>
      <c r="BM28" s="194"/>
      <c r="BN28" s="292" t="s">
        <v>86</v>
      </c>
      <c r="BO28" s="293"/>
      <c r="BP28" s="294" t="s">
        <v>17</v>
      </c>
      <c r="BQ28" s="194"/>
      <c r="BR28" s="133" t="s">
        <v>18</v>
      </c>
      <c r="BS28" s="296" t="s">
        <v>19</v>
      </c>
      <c r="BT28" s="297"/>
      <c r="BU28" s="297"/>
      <c r="BV28" s="297"/>
      <c r="BW28" s="297"/>
      <c r="BX28" s="294" t="s">
        <v>21</v>
      </c>
      <c r="BY28" s="194"/>
      <c r="BZ28" s="194"/>
      <c r="CA28" s="194"/>
      <c r="CB28" s="194"/>
      <c r="CC28" s="294" t="s">
        <v>84</v>
      </c>
      <c r="CD28" s="194"/>
      <c r="CE28" s="295"/>
      <c r="CF28" s="194" t="s">
        <v>85</v>
      </c>
      <c r="CG28" s="193"/>
      <c r="CK28" s="192" t="s">
        <v>16</v>
      </c>
      <c r="CL28" s="193"/>
      <c r="CM28" s="192" t="s">
        <v>15</v>
      </c>
      <c r="CN28" s="194"/>
      <c r="CO28" s="194"/>
      <c r="CP28" s="194"/>
      <c r="CQ28" s="292" t="s">
        <v>86</v>
      </c>
      <c r="CR28" s="293"/>
      <c r="CS28" s="294" t="s">
        <v>17</v>
      </c>
      <c r="CT28" s="194"/>
      <c r="CU28" s="133" t="s">
        <v>18</v>
      </c>
      <c r="CV28" s="296" t="s">
        <v>19</v>
      </c>
      <c r="CW28" s="297"/>
      <c r="CX28" s="297"/>
      <c r="CY28" s="297"/>
      <c r="CZ28" s="297"/>
      <c r="DA28" s="294" t="s">
        <v>21</v>
      </c>
      <c r="DB28" s="194"/>
      <c r="DC28" s="194"/>
      <c r="DD28" s="194"/>
      <c r="DE28" s="295"/>
      <c r="DF28" s="194" t="s">
        <v>84</v>
      </c>
      <c r="DG28" s="194"/>
      <c r="DH28" s="295"/>
      <c r="DI28" s="194" t="s">
        <v>85</v>
      </c>
      <c r="DJ28" s="193"/>
    </row>
    <row r="29" spans="1:114" ht="30" customHeight="1">
      <c r="A29" s="23"/>
      <c r="B29" s="365">
        <v>44954</v>
      </c>
      <c r="C29" s="366"/>
      <c r="D29" s="400" t="s">
        <v>88</v>
      </c>
      <c r="E29" s="401"/>
      <c r="F29" s="401"/>
      <c r="G29" s="401"/>
      <c r="H29" s="378">
        <v>10</v>
      </c>
      <c r="I29" s="379"/>
      <c r="J29" s="382">
        <v>3</v>
      </c>
      <c r="K29" s="383"/>
      <c r="L29" s="174" t="s">
        <v>62</v>
      </c>
      <c r="M29" s="384">
        <v>5000000</v>
      </c>
      <c r="N29" s="385"/>
      <c r="O29" s="385"/>
      <c r="P29" s="385"/>
      <c r="Q29" s="385"/>
      <c r="R29" s="414">
        <f t="shared" ref="R29:R46" si="2">IF(OR(H29="",J29="",M29=""),"",IF($G$27=1,ROUNDDOWN(J29*M29,0),IF($G$27=2,ROUNDUP(J29*M29,0),IF($G$27=3,ROUND(J29*M29,0),"ボタン未選択"))))</f>
        <v>15000000</v>
      </c>
      <c r="S29" s="415"/>
      <c r="T29" s="415"/>
      <c r="U29" s="415"/>
      <c r="V29" s="415"/>
      <c r="W29" s="519" t="s">
        <v>77</v>
      </c>
      <c r="X29" s="520"/>
      <c r="Y29" s="520"/>
      <c r="Z29" s="520"/>
      <c r="AA29" s="521"/>
      <c r="AB29" s="23"/>
      <c r="AE29" s="365"/>
      <c r="AF29" s="366"/>
      <c r="AG29" s="400"/>
      <c r="AH29" s="401"/>
      <c r="AI29" s="401"/>
      <c r="AJ29" s="401"/>
      <c r="AK29" s="378"/>
      <c r="AL29" s="379"/>
      <c r="AM29" s="382"/>
      <c r="AN29" s="383"/>
      <c r="AO29" s="177"/>
      <c r="AP29" s="384"/>
      <c r="AQ29" s="385"/>
      <c r="AR29" s="385"/>
      <c r="AS29" s="385"/>
      <c r="AT29" s="385"/>
      <c r="AU29" s="201" t="str">
        <f t="shared" ref="AU29:AU46" si="3">IF(OR(AK29="",AM29="",AP29=""),"",IF($AJ$27=1,ROUNDDOWN(AM29*AP29,0),IF($AJ$27=2,ROUNDUP(AM29*AP29,0),IF($AJ$27=3,ROUND(AM29*AP29,0),"ボタン未選択"))))</f>
        <v/>
      </c>
      <c r="AV29" s="202"/>
      <c r="AW29" s="202"/>
      <c r="AX29" s="202"/>
      <c r="AY29" s="202"/>
      <c r="AZ29" s="513" t="s">
        <v>77</v>
      </c>
      <c r="BA29" s="514"/>
      <c r="BB29" s="514"/>
      <c r="BC29" s="514"/>
      <c r="BD29" s="515"/>
      <c r="BH29" s="250" t="str">
        <f t="shared" ref="BH29:BH46" si="4">IF($AE29="","",$AE29)</f>
        <v/>
      </c>
      <c r="BI29" s="251"/>
      <c r="BJ29" s="252" t="str">
        <f t="shared" ref="BJ29:BJ46" si="5">IF($AG29="","",$AG29)</f>
        <v/>
      </c>
      <c r="BK29" s="253"/>
      <c r="BL29" s="253"/>
      <c r="BM29" s="253"/>
      <c r="BN29" s="503" t="str">
        <f t="shared" ref="BN29:BN46" si="6">IF($AK29="","",$AK29)</f>
        <v/>
      </c>
      <c r="BO29" s="504"/>
      <c r="BP29" s="505" t="str">
        <f t="shared" ref="BP29:BP46" si="7">IF($AM29="","",$AM29)</f>
        <v/>
      </c>
      <c r="BQ29" s="506"/>
      <c r="BR29" s="179" t="str">
        <f t="shared" ref="BR29:BR46" si="8">IF($AO29="","",$AO29)</f>
        <v/>
      </c>
      <c r="BS29" s="530" t="str">
        <f t="shared" ref="BS29:BS46" si="9">IF($AP29="","",$AP29)</f>
        <v/>
      </c>
      <c r="BT29" s="531"/>
      <c r="BU29" s="531"/>
      <c r="BV29" s="531"/>
      <c r="BW29" s="531"/>
      <c r="BX29" s="201" t="str">
        <f t="shared" ref="BX29:BX47" si="10">IF($AU29="","",$AU29)</f>
        <v/>
      </c>
      <c r="BY29" s="202"/>
      <c r="BZ29" s="202"/>
      <c r="CA29" s="202"/>
      <c r="CB29" s="202"/>
      <c r="CC29" s="196"/>
      <c r="CD29" s="196"/>
      <c r="CE29" s="196"/>
      <c r="CF29" s="196"/>
      <c r="CG29" s="197"/>
      <c r="CK29" s="250" t="str">
        <f t="shared" ref="CK29:CK46" si="11">IF($AE29="","",$AE29)</f>
        <v/>
      </c>
      <c r="CL29" s="251"/>
      <c r="CM29" s="252" t="str">
        <f t="shared" ref="CM29:CM46" si="12">IF($AG29="","",$AG29)</f>
        <v/>
      </c>
      <c r="CN29" s="253"/>
      <c r="CO29" s="253"/>
      <c r="CP29" s="253"/>
      <c r="CQ29" s="503" t="str">
        <f t="shared" ref="CQ29:CQ46" si="13">IF($AK29="","",$AK29)</f>
        <v/>
      </c>
      <c r="CR29" s="504"/>
      <c r="CS29" s="505" t="str">
        <f t="shared" ref="CS29:CS46" si="14">IF($AM29="","",$AM29)</f>
        <v/>
      </c>
      <c r="CT29" s="506"/>
      <c r="CU29" s="179" t="str">
        <f t="shared" ref="CU29:CU46" si="15">IF($AO29="","",$AO29)</f>
        <v/>
      </c>
      <c r="CV29" s="530" t="str">
        <f t="shared" ref="CV29:CV46" si="16">IF($AP29="","",$AP29)</f>
        <v/>
      </c>
      <c r="CW29" s="531"/>
      <c r="CX29" s="531"/>
      <c r="CY29" s="531"/>
      <c r="CZ29" s="531"/>
      <c r="DA29" s="201" t="str">
        <f t="shared" ref="DA29:DA47" si="17">IF($AU29="","",$AU29)</f>
        <v/>
      </c>
      <c r="DB29" s="202"/>
      <c r="DC29" s="202"/>
      <c r="DD29" s="202"/>
      <c r="DE29" s="203"/>
      <c r="DF29" s="195"/>
      <c r="DG29" s="196"/>
      <c r="DH29" s="196"/>
      <c r="DI29" s="196"/>
      <c r="DJ29" s="197"/>
    </row>
    <row r="30" spans="1:114" ht="30" customHeight="1">
      <c r="A30" s="23"/>
      <c r="B30" s="367">
        <v>44954</v>
      </c>
      <c r="C30" s="368"/>
      <c r="D30" s="369" t="s">
        <v>89</v>
      </c>
      <c r="E30" s="370"/>
      <c r="F30" s="370"/>
      <c r="G30" s="370"/>
      <c r="H30" s="351">
        <v>10</v>
      </c>
      <c r="I30" s="352"/>
      <c r="J30" s="380">
        <v>9.99</v>
      </c>
      <c r="K30" s="381"/>
      <c r="L30" s="175" t="s">
        <v>87</v>
      </c>
      <c r="M30" s="355">
        <v>100.01</v>
      </c>
      <c r="N30" s="356"/>
      <c r="O30" s="356"/>
      <c r="P30" s="356"/>
      <c r="Q30" s="356"/>
      <c r="R30" s="398">
        <f t="shared" si="2"/>
        <v>999</v>
      </c>
      <c r="S30" s="399"/>
      <c r="T30" s="399"/>
      <c r="U30" s="399"/>
      <c r="V30" s="399"/>
      <c r="W30" s="522"/>
      <c r="X30" s="523"/>
      <c r="Y30" s="523"/>
      <c r="Z30" s="523"/>
      <c r="AA30" s="524"/>
      <c r="AB30" s="23"/>
      <c r="AE30" s="367"/>
      <c r="AF30" s="368"/>
      <c r="AG30" s="369"/>
      <c r="AH30" s="370"/>
      <c r="AI30" s="370"/>
      <c r="AJ30" s="370"/>
      <c r="AK30" s="351"/>
      <c r="AL30" s="352"/>
      <c r="AM30" s="380"/>
      <c r="AN30" s="381"/>
      <c r="AO30" s="178"/>
      <c r="AP30" s="355"/>
      <c r="AQ30" s="356"/>
      <c r="AR30" s="356"/>
      <c r="AS30" s="356"/>
      <c r="AT30" s="356"/>
      <c r="AU30" s="183" t="str">
        <f t="shared" si="3"/>
        <v/>
      </c>
      <c r="AV30" s="184"/>
      <c r="AW30" s="184"/>
      <c r="AX30" s="184"/>
      <c r="AY30" s="184"/>
      <c r="AZ30" s="516"/>
      <c r="BA30" s="275"/>
      <c r="BB30" s="275"/>
      <c r="BC30" s="275"/>
      <c r="BD30" s="276"/>
      <c r="BH30" s="246" t="str">
        <f t="shared" si="4"/>
        <v/>
      </c>
      <c r="BI30" s="247"/>
      <c r="BJ30" s="205" t="str">
        <f t="shared" si="5"/>
        <v/>
      </c>
      <c r="BK30" s="206"/>
      <c r="BL30" s="206"/>
      <c r="BM30" s="206"/>
      <c r="BN30" s="187" t="str">
        <f t="shared" si="6"/>
        <v/>
      </c>
      <c r="BO30" s="188"/>
      <c r="BP30" s="290" t="str">
        <f t="shared" si="7"/>
        <v/>
      </c>
      <c r="BQ30" s="291"/>
      <c r="BR30" s="180" t="str">
        <f t="shared" si="8"/>
        <v/>
      </c>
      <c r="BS30" s="185" t="str">
        <f t="shared" si="9"/>
        <v/>
      </c>
      <c r="BT30" s="186"/>
      <c r="BU30" s="186"/>
      <c r="BV30" s="186"/>
      <c r="BW30" s="186"/>
      <c r="BX30" s="183" t="str">
        <f t="shared" si="10"/>
        <v/>
      </c>
      <c r="BY30" s="184"/>
      <c r="BZ30" s="184"/>
      <c r="CA30" s="184"/>
      <c r="CB30" s="184"/>
      <c r="CC30" s="199"/>
      <c r="CD30" s="199"/>
      <c r="CE30" s="199"/>
      <c r="CF30" s="199"/>
      <c r="CG30" s="204"/>
      <c r="CK30" s="246" t="str">
        <f t="shared" si="11"/>
        <v/>
      </c>
      <c r="CL30" s="247"/>
      <c r="CM30" s="205" t="str">
        <f t="shared" si="12"/>
        <v/>
      </c>
      <c r="CN30" s="206"/>
      <c r="CO30" s="206"/>
      <c r="CP30" s="206"/>
      <c r="CQ30" s="187" t="str">
        <f t="shared" si="13"/>
        <v/>
      </c>
      <c r="CR30" s="188"/>
      <c r="CS30" s="290" t="str">
        <f t="shared" si="14"/>
        <v/>
      </c>
      <c r="CT30" s="291"/>
      <c r="CU30" s="180" t="str">
        <f t="shared" si="15"/>
        <v/>
      </c>
      <c r="CV30" s="185" t="str">
        <f t="shared" si="16"/>
        <v/>
      </c>
      <c r="CW30" s="186"/>
      <c r="CX30" s="186"/>
      <c r="CY30" s="186"/>
      <c r="CZ30" s="186"/>
      <c r="DA30" s="183" t="str">
        <f t="shared" si="17"/>
        <v/>
      </c>
      <c r="DB30" s="184"/>
      <c r="DC30" s="184"/>
      <c r="DD30" s="184"/>
      <c r="DE30" s="200"/>
      <c r="DF30" s="198"/>
      <c r="DG30" s="199"/>
      <c r="DH30" s="199"/>
      <c r="DI30" s="199"/>
      <c r="DJ30" s="204"/>
    </row>
    <row r="31" spans="1:114" ht="30" customHeight="1">
      <c r="A31" s="23"/>
      <c r="B31" s="367"/>
      <c r="C31" s="368"/>
      <c r="D31" s="369"/>
      <c r="E31" s="370"/>
      <c r="F31" s="370"/>
      <c r="G31" s="370"/>
      <c r="H31" s="351"/>
      <c r="I31" s="352"/>
      <c r="J31" s="380"/>
      <c r="K31" s="381"/>
      <c r="L31" s="175"/>
      <c r="M31" s="355"/>
      <c r="N31" s="356"/>
      <c r="O31" s="356"/>
      <c r="P31" s="356"/>
      <c r="Q31" s="356"/>
      <c r="R31" s="398" t="str">
        <f t="shared" si="2"/>
        <v/>
      </c>
      <c r="S31" s="399"/>
      <c r="T31" s="399"/>
      <c r="U31" s="399"/>
      <c r="V31" s="399"/>
      <c r="W31" s="522"/>
      <c r="X31" s="523"/>
      <c r="Y31" s="523"/>
      <c r="Z31" s="523"/>
      <c r="AA31" s="524"/>
      <c r="AB31" s="23"/>
      <c r="AE31" s="367"/>
      <c r="AF31" s="368"/>
      <c r="AG31" s="369"/>
      <c r="AH31" s="370"/>
      <c r="AI31" s="370"/>
      <c r="AJ31" s="370"/>
      <c r="AK31" s="351"/>
      <c r="AL31" s="352"/>
      <c r="AM31" s="380"/>
      <c r="AN31" s="381"/>
      <c r="AO31" s="178"/>
      <c r="AP31" s="355"/>
      <c r="AQ31" s="356"/>
      <c r="AR31" s="356"/>
      <c r="AS31" s="356"/>
      <c r="AT31" s="356"/>
      <c r="AU31" s="183" t="str">
        <f t="shared" si="3"/>
        <v/>
      </c>
      <c r="AV31" s="184"/>
      <c r="AW31" s="184"/>
      <c r="AX31" s="184"/>
      <c r="AY31" s="184"/>
      <c r="AZ31" s="516"/>
      <c r="BA31" s="275"/>
      <c r="BB31" s="275"/>
      <c r="BC31" s="275"/>
      <c r="BD31" s="276"/>
      <c r="BH31" s="246" t="str">
        <f t="shared" si="4"/>
        <v/>
      </c>
      <c r="BI31" s="247"/>
      <c r="BJ31" s="205" t="str">
        <f t="shared" si="5"/>
        <v/>
      </c>
      <c r="BK31" s="206"/>
      <c r="BL31" s="206"/>
      <c r="BM31" s="206"/>
      <c r="BN31" s="187" t="str">
        <f t="shared" si="6"/>
        <v/>
      </c>
      <c r="BO31" s="188"/>
      <c r="BP31" s="290" t="str">
        <f t="shared" si="7"/>
        <v/>
      </c>
      <c r="BQ31" s="291"/>
      <c r="BR31" s="180" t="str">
        <f t="shared" si="8"/>
        <v/>
      </c>
      <c r="BS31" s="185" t="str">
        <f t="shared" si="9"/>
        <v/>
      </c>
      <c r="BT31" s="186"/>
      <c r="BU31" s="186"/>
      <c r="BV31" s="186"/>
      <c r="BW31" s="186"/>
      <c r="BX31" s="183" t="str">
        <f t="shared" si="10"/>
        <v/>
      </c>
      <c r="BY31" s="184"/>
      <c r="BZ31" s="184"/>
      <c r="CA31" s="184"/>
      <c r="CB31" s="184"/>
      <c r="CC31" s="199"/>
      <c r="CD31" s="199"/>
      <c r="CE31" s="199"/>
      <c r="CF31" s="199"/>
      <c r="CG31" s="204"/>
      <c r="CK31" s="246" t="str">
        <f t="shared" si="11"/>
        <v/>
      </c>
      <c r="CL31" s="247"/>
      <c r="CM31" s="205" t="str">
        <f t="shared" si="12"/>
        <v/>
      </c>
      <c r="CN31" s="206"/>
      <c r="CO31" s="206"/>
      <c r="CP31" s="206"/>
      <c r="CQ31" s="187" t="str">
        <f t="shared" si="13"/>
        <v/>
      </c>
      <c r="CR31" s="188"/>
      <c r="CS31" s="290" t="str">
        <f t="shared" si="14"/>
        <v/>
      </c>
      <c r="CT31" s="291"/>
      <c r="CU31" s="180" t="str">
        <f t="shared" si="15"/>
        <v/>
      </c>
      <c r="CV31" s="185" t="str">
        <f t="shared" si="16"/>
        <v/>
      </c>
      <c r="CW31" s="186"/>
      <c r="CX31" s="186"/>
      <c r="CY31" s="186"/>
      <c r="CZ31" s="186"/>
      <c r="DA31" s="183" t="str">
        <f t="shared" si="17"/>
        <v/>
      </c>
      <c r="DB31" s="184"/>
      <c r="DC31" s="184"/>
      <c r="DD31" s="184"/>
      <c r="DE31" s="200"/>
      <c r="DF31" s="198"/>
      <c r="DG31" s="199"/>
      <c r="DH31" s="199"/>
      <c r="DI31" s="199"/>
      <c r="DJ31" s="204"/>
    </row>
    <row r="32" spans="1:114" ht="30" customHeight="1">
      <c r="A32" s="23"/>
      <c r="B32" s="367"/>
      <c r="C32" s="368"/>
      <c r="D32" s="369"/>
      <c r="E32" s="370"/>
      <c r="F32" s="370"/>
      <c r="G32" s="370"/>
      <c r="H32" s="351"/>
      <c r="I32" s="352"/>
      <c r="J32" s="380"/>
      <c r="K32" s="381"/>
      <c r="L32" s="175"/>
      <c r="M32" s="355"/>
      <c r="N32" s="356"/>
      <c r="O32" s="356"/>
      <c r="P32" s="356"/>
      <c r="Q32" s="356"/>
      <c r="R32" s="398" t="str">
        <f t="shared" si="2"/>
        <v/>
      </c>
      <c r="S32" s="399"/>
      <c r="T32" s="399"/>
      <c r="U32" s="399"/>
      <c r="V32" s="399"/>
      <c r="W32" s="522"/>
      <c r="X32" s="523"/>
      <c r="Y32" s="523"/>
      <c r="Z32" s="523"/>
      <c r="AA32" s="524"/>
      <c r="AB32" s="23"/>
      <c r="AE32" s="367"/>
      <c r="AF32" s="368"/>
      <c r="AG32" s="369"/>
      <c r="AH32" s="370"/>
      <c r="AI32" s="370"/>
      <c r="AJ32" s="370"/>
      <c r="AK32" s="351"/>
      <c r="AL32" s="352"/>
      <c r="AM32" s="380"/>
      <c r="AN32" s="381"/>
      <c r="AO32" s="178"/>
      <c r="AP32" s="355"/>
      <c r="AQ32" s="356"/>
      <c r="AR32" s="356"/>
      <c r="AS32" s="356"/>
      <c r="AT32" s="356"/>
      <c r="AU32" s="183" t="str">
        <f t="shared" si="3"/>
        <v/>
      </c>
      <c r="AV32" s="184"/>
      <c r="AW32" s="184"/>
      <c r="AX32" s="184"/>
      <c r="AY32" s="184"/>
      <c r="AZ32" s="516"/>
      <c r="BA32" s="275"/>
      <c r="BB32" s="275"/>
      <c r="BC32" s="275"/>
      <c r="BD32" s="276"/>
      <c r="BH32" s="246" t="str">
        <f t="shared" si="4"/>
        <v/>
      </c>
      <c r="BI32" s="247"/>
      <c r="BJ32" s="205" t="str">
        <f t="shared" si="5"/>
        <v/>
      </c>
      <c r="BK32" s="206"/>
      <c r="BL32" s="206"/>
      <c r="BM32" s="206"/>
      <c r="BN32" s="187" t="str">
        <f t="shared" si="6"/>
        <v/>
      </c>
      <c r="BO32" s="188"/>
      <c r="BP32" s="290" t="str">
        <f t="shared" si="7"/>
        <v/>
      </c>
      <c r="BQ32" s="291"/>
      <c r="BR32" s="180" t="str">
        <f t="shared" si="8"/>
        <v/>
      </c>
      <c r="BS32" s="185" t="str">
        <f t="shared" si="9"/>
        <v/>
      </c>
      <c r="BT32" s="186"/>
      <c r="BU32" s="186"/>
      <c r="BV32" s="186"/>
      <c r="BW32" s="186"/>
      <c r="BX32" s="183" t="str">
        <f t="shared" si="10"/>
        <v/>
      </c>
      <c r="BY32" s="184"/>
      <c r="BZ32" s="184"/>
      <c r="CA32" s="184"/>
      <c r="CB32" s="184"/>
      <c r="CC32" s="199"/>
      <c r="CD32" s="199"/>
      <c r="CE32" s="199"/>
      <c r="CF32" s="199"/>
      <c r="CG32" s="204"/>
      <c r="CK32" s="246" t="str">
        <f t="shared" si="11"/>
        <v/>
      </c>
      <c r="CL32" s="247"/>
      <c r="CM32" s="205" t="str">
        <f t="shared" si="12"/>
        <v/>
      </c>
      <c r="CN32" s="206"/>
      <c r="CO32" s="206"/>
      <c r="CP32" s="206"/>
      <c r="CQ32" s="187" t="str">
        <f t="shared" si="13"/>
        <v/>
      </c>
      <c r="CR32" s="188"/>
      <c r="CS32" s="290" t="str">
        <f t="shared" si="14"/>
        <v/>
      </c>
      <c r="CT32" s="291"/>
      <c r="CU32" s="180" t="str">
        <f t="shared" si="15"/>
        <v/>
      </c>
      <c r="CV32" s="185" t="str">
        <f t="shared" si="16"/>
        <v/>
      </c>
      <c r="CW32" s="186"/>
      <c r="CX32" s="186"/>
      <c r="CY32" s="186"/>
      <c r="CZ32" s="186"/>
      <c r="DA32" s="183" t="str">
        <f t="shared" si="17"/>
        <v/>
      </c>
      <c r="DB32" s="184"/>
      <c r="DC32" s="184"/>
      <c r="DD32" s="184"/>
      <c r="DE32" s="200"/>
      <c r="DF32" s="198"/>
      <c r="DG32" s="199"/>
      <c r="DH32" s="199"/>
      <c r="DI32" s="199"/>
      <c r="DJ32" s="204"/>
    </row>
    <row r="33" spans="1:114" ht="30" customHeight="1">
      <c r="A33" s="23"/>
      <c r="B33" s="367"/>
      <c r="C33" s="368"/>
      <c r="D33" s="369"/>
      <c r="E33" s="370"/>
      <c r="F33" s="370"/>
      <c r="G33" s="370"/>
      <c r="H33" s="351"/>
      <c r="I33" s="352"/>
      <c r="J33" s="349"/>
      <c r="K33" s="350"/>
      <c r="L33" s="175"/>
      <c r="M33" s="355"/>
      <c r="N33" s="356"/>
      <c r="O33" s="356"/>
      <c r="P33" s="356"/>
      <c r="Q33" s="356"/>
      <c r="R33" s="398" t="str">
        <f t="shared" si="2"/>
        <v/>
      </c>
      <c r="S33" s="399"/>
      <c r="T33" s="399"/>
      <c r="U33" s="399"/>
      <c r="V33" s="399"/>
      <c r="W33" s="522"/>
      <c r="X33" s="523"/>
      <c r="Y33" s="523"/>
      <c r="Z33" s="523"/>
      <c r="AA33" s="524"/>
      <c r="AB33" s="23"/>
      <c r="AE33" s="367"/>
      <c r="AF33" s="368"/>
      <c r="AG33" s="369"/>
      <c r="AH33" s="370"/>
      <c r="AI33" s="370"/>
      <c r="AJ33" s="370"/>
      <c r="AK33" s="351"/>
      <c r="AL33" s="352"/>
      <c r="AM33" s="349"/>
      <c r="AN33" s="350"/>
      <c r="AO33" s="178"/>
      <c r="AP33" s="355"/>
      <c r="AQ33" s="356"/>
      <c r="AR33" s="356"/>
      <c r="AS33" s="356"/>
      <c r="AT33" s="356"/>
      <c r="AU33" s="183" t="str">
        <f t="shared" si="3"/>
        <v/>
      </c>
      <c r="AV33" s="184"/>
      <c r="AW33" s="184"/>
      <c r="AX33" s="184"/>
      <c r="AY33" s="184"/>
      <c r="AZ33" s="516"/>
      <c r="BA33" s="275"/>
      <c r="BB33" s="275"/>
      <c r="BC33" s="275"/>
      <c r="BD33" s="276"/>
      <c r="BH33" s="246" t="str">
        <f t="shared" si="4"/>
        <v/>
      </c>
      <c r="BI33" s="247"/>
      <c r="BJ33" s="205" t="str">
        <f t="shared" si="5"/>
        <v/>
      </c>
      <c r="BK33" s="206"/>
      <c r="BL33" s="206"/>
      <c r="BM33" s="206"/>
      <c r="BN33" s="187" t="str">
        <f t="shared" si="6"/>
        <v/>
      </c>
      <c r="BO33" s="188"/>
      <c r="BP33" s="189" t="str">
        <f t="shared" si="7"/>
        <v/>
      </c>
      <c r="BQ33" s="190"/>
      <c r="BR33" s="180" t="str">
        <f t="shared" si="8"/>
        <v/>
      </c>
      <c r="BS33" s="185" t="str">
        <f t="shared" si="9"/>
        <v/>
      </c>
      <c r="BT33" s="186"/>
      <c r="BU33" s="186"/>
      <c r="BV33" s="186"/>
      <c r="BW33" s="186"/>
      <c r="BX33" s="183" t="str">
        <f t="shared" si="10"/>
        <v/>
      </c>
      <c r="BY33" s="184"/>
      <c r="BZ33" s="184"/>
      <c r="CA33" s="184"/>
      <c r="CB33" s="184"/>
      <c r="CC33" s="199"/>
      <c r="CD33" s="199"/>
      <c r="CE33" s="199"/>
      <c r="CF33" s="199"/>
      <c r="CG33" s="204"/>
      <c r="CK33" s="246" t="str">
        <f t="shared" si="11"/>
        <v/>
      </c>
      <c r="CL33" s="247"/>
      <c r="CM33" s="205" t="str">
        <f t="shared" si="12"/>
        <v/>
      </c>
      <c r="CN33" s="206"/>
      <c r="CO33" s="206"/>
      <c r="CP33" s="206"/>
      <c r="CQ33" s="187" t="str">
        <f t="shared" si="13"/>
        <v/>
      </c>
      <c r="CR33" s="188"/>
      <c r="CS33" s="189" t="str">
        <f t="shared" si="14"/>
        <v/>
      </c>
      <c r="CT33" s="190"/>
      <c r="CU33" s="180" t="str">
        <f t="shared" si="15"/>
        <v/>
      </c>
      <c r="CV33" s="185" t="str">
        <f t="shared" si="16"/>
        <v/>
      </c>
      <c r="CW33" s="186"/>
      <c r="CX33" s="186"/>
      <c r="CY33" s="186"/>
      <c r="CZ33" s="186"/>
      <c r="DA33" s="183" t="str">
        <f t="shared" si="17"/>
        <v/>
      </c>
      <c r="DB33" s="184"/>
      <c r="DC33" s="184"/>
      <c r="DD33" s="184"/>
      <c r="DE33" s="200"/>
      <c r="DF33" s="198"/>
      <c r="DG33" s="199"/>
      <c r="DH33" s="199"/>
      <c r="DI33" s="199"/>
      <c r="DJ33" s="204"/>
    </row>
    <row r="34" spans="1:114" ht="30" customHeight="1">
      <c r="A34" s="23"/>
      <c r="B34" s="367"/>
      <c r="C34" s="368"/>
      <c r="D34" s="369"/>
      <c r="E34" s="370"/>
      <c r="F34" s="370"/>
      <c r="G34" s="370"/>
      <c r="H34" s="351"/>
      <c r="I34" s="352"/>
      <c r="J34" s="349"/>
      <c r="K34" s="350"/>
      <c r="L34" s="175"/>
      <c r="M34" s="355"/>
      <c r="N34" s="356"/>
      <c r="O34" s="356"/>
      <c r="P34" s="356"/>
      <c r="Q34" s="356"/>
      <c r="R34" s="398" t="str">
        <f t="shared" si="2"/>
        <v/>
      </c>
      <c r="S34" s="399"/>
      <c r="T34" s="399"/>
      <c r="U34" s="399"/>
      <c r="V34" s="399"/>
      <c r="W34" s="522"/>
      <c r="X34" s="523"/>
      <c r="Y34" s="523"/>
      <c r="Z34" s="523"/>
      <c r="AA34" s="524"/>
      <c r="AB34" s="23"/>
      <c r="AE34" s="367"/>
      <c r="AF34" s="368"/>
      <c r="AG34" s="369"/>
      <c r="AH34" s="370"/>
      <c r="AI34" s="370"/>
      <c r="AJ34" s="370"/>
      <c r="AK34" s="351"/>
      <c r="AL34" s="352"/>
      <c r="AM34" s="349"/>
      <c r="AN34" s="350"/>
      <c r="AO34" s="178"/>
      <c r="AP34" s="355"/>
      <c r="AQ34" s="356"/>
      <c r="AR34" s="356"/>
      <c r="AS34" s="356"/>
      <c r="AT34" s="356"/>
      <c r="AU34" s="183" t="str">
        <f t="shared" si="3"/>
        <v/>
      </c>
      <c r="AV34" s="184"/>
      <c r="AW34" s="184"/>
      <c r="AX34" s="184"/>
      <c r="AY34" s="184"/>
      <c r="AZ34" s="516"/>
      <c r="BA34" s="275"/>
      <c r="BB34" s="275"/>
      <c r="BC34" s="275"/>
      <c r="BD34" s="276"/>
      <c r="BH34" s="246" t="str">
        <f t="shared" si="4"/>
        <v/>
      </c>
      <c r="BI34" s="247"/>
      <c r="BJ34" s="205" t="str">
        <f t="shared" si="5"/>
        <v/>
      </c>
      <c r="BK34" s="206"/>
      <c r="BL34" s="206"/>
      <c r="BM34" s="206"/>
      <c r="BN34" s="187" t="str">
        <f t="shared" si="6"/>
        <v/>
      </c>
      <c r="BO34" s="188"/>
      <c r="BP34" s="189" t="str">
        <f t="shared" si="7"/>
        <v/>
      </c>
      <c r="BQ34" s="190"/>
      <c r="BR34" s="180" t="str">
        <f t="shared" si="8"/>
        <v/>
      </c>
      <c r="BS34" s="185" t="str">
        <f t="shared" si="9"/>
        <v/>
      </c>
      <c r="BT34" s="186"/>
      <c r="BU34" s="186"/>
      <c r="BV34" s="186"/>
      <c r="BW34" s="186"/>
      <c r="BX34" s="183" t="str">
        <f t="shared" si="10"/>
        <v/>
      </c>
      <c r="BY34" s="184"/>
      <c r="BZ34" s="184"/>
      <c r="CA34" s="184"/>
      <c r="CB34" s="184"/>
      <c r="CC34" s="199"/>
      <c r="CD34" s="199"/>
      <c r="CE34" s="199"/>
      <c r="CF34" s="199"/>
      <c r="CG34" s="204"/>
      <c r="CK34" s="246" t="str">
        <f t="shared" si="11"/>
        <v/>
      </c>
      <c r="CL34" s="247"/>
      <c r="CM34" s="205" t="str">
        <f t="shared" si="12"/>
        <v/>
      </c>
      <c r="CN34" s="206"/>
      <c r="CO34" s="206"/>
      <c r="CP34" s="206"/>
      <c r="CQ34" s="187" t="str">
        <f t="shared" si="13"/>
        <v/>
      </c>
      <c r="CR34" s="188"/>
      <c r="CS34" s="189" t="str">
        <f t="shared" si="14"/>
        <v/>
      </c>
      <c r="CT34" s="190"/>
      <c r="CU34" s="180" t="str">
        <f t="shared" si="15"/>
        <v/>
      </c>
      <c r="CV34" s="185" t="str">
        <f t="shared" si="16"/>
        <v/>
      </c>
      <c r="CW34" s="186"/>
      <c r="CX34" s="186"/>
      <c r="CY34" s="186"/>
      <c r="CZ34" s="186"/>
      <c r="DA34" s="183" t="str">
        <f t="shared" si="17"/>
        <v/>
      </c>
      <c r="DB34" s="184"/>
      <c r="DC34" s="184"/>
      <c r="DD34" s="184"/>
      <c r="DE34" s="200"/>
      <c r="DF34" s="198"/>
      <c r="DG34" s="199"/>
      <c r="DH34" s="199"/>
      <c r="DI34" s="199"/>
      <c r="DJ34" s="204"/>
    </row>
    <row r="35" spans="1:114" ht="30" customHeight="1">
      <c r="A35" s="23"/>
      <c r="B35" s="367"/>
      <c r="C35" s="368"/>
      <c r="D35" s="369"/>
      <c r="E35" s="370"/>
      <c r="F35" s="370"/>
      <c r="G35" s="370"/>
      <c r="H35" s="351"/>
      <c r="I35" s="352"/>
      <c r="J35" s="349"/>
      <c r="K35" s="350"/>
      <c r="L35" s="175"/>
      <c r="M35" s="355"/>
      <c r="N35" s="356"/>
      <c r="O35" s="356"/>
      <c r="P35" s="356"/>
      <c r="Q35" s="356"/>
      <c r="R35" s="398" t="str">
        <f t="shared" si="2"/>
        <v/>
      </c>
      <c r="S35" s="399"/>
      <c r="T35" s="399"/>
      <c r="U35" s="399"/>
      <c r="V35" s="399"/>
      <c r="W35" s="522"/>
      <c r="X35" s="523"/>
      <c r="Y35" s="523"/>
      <c r="Z35" s="523"/>
      <c r="AA35" s="524"/>
      <c r="AB35" s="23"/>
      <c r="AE35" s="367"/>
      <c r="AF35" s="368"/>
      <c r="AG35" s="369"/>
      <c r="AH35" s="370"/>
      <c r="AI35" s="370"/>
      <c r="AJ35" s="370"/>
      <c r="AK35" s="351"/>
      <c r="AL35" s="352"/>
      <c r="AM35" s="349"/>
      <c r="AN35" s="350"/>
      <c r="AO35" s="178"/>
      <c r="AP35" s="355"/>
      <c r="AQ35" s="356"/>
      <c r="AR35" s="356"/>
      <c r="AS35" s="356"/>
      <c r="AT35" s="356"/>
      <c r="AU35" s="183" t="str">
        <f t="shared" si="3"/>
        <v/>
      </c>
      <c r="AV35" s="184"/>
      <c r="AW35" s="184"/>
      <c r="AX35" s="184"/>
      <c r="AY35" s="184"/>
      <c r="AZ35" s="516"/>
      <c r="BA35" s="275"/>
      <c r="BB35" s="275"/>
      <c r="BC35" s="275"/>
      <c r="BD35" s="276"/>
      <c r="BH35" s="246" t="str">
        <f t="shared" si="4"/>
        <v/>
      </c>
      <c r="BI35" s="247"/>
      <c r="BJ35" s="205" t="str">
        <f t="shared" si="5"/>
        <v/>
      </c>
      <c r="BK35" s="206"/>
      <c r="BL35" s="206"/>
      <c r="BM35" s="206"/>
      <c r="BN35" s="187" t="str">
        <f t="shared" si="6"/>
        <v/>
      </c>
      <c r="BO35" s="188"/>
      <c r="BP35" s="189" t="str">
        <f t="shared" si="7"/>
        <v/>
      </c>
      <c r="BQ35" s="190"/>
      <c r="BR35" s="180" t="str">
        <f t="shared" si="8"/>
        <v/>
      </c>
      <c r="BS35" s="185" t="str">
        <f t="shared" si="9"/>
        <v/>
      </c>
      <c r="BT35" s="186"/>
      <c r="BU35" s="186"/>
      <c r="BV35" s="186"/>
      <c r="BW35" s="186"/>
      <c r="BX35" s="183" t="str">
        <f t="shared" si="10"/>
        <v/>
      </c>
      <c r="BY35" s="184"/>
      <c r="BZ35" s="184"/>
      <c r="CA35" s="184"/>
      <c r="CB35" s="184"/>
      <c r="CC35" s="199"/>
      <c r="CD35" s="199"/>
      <c r="CE35" s="199"/>
      <c r="CF35" s="199"/>
      <c r="CG35" s="204"/>
      <c r="CK35" s="246" t="str">
        <f t="shared" si="11"/>
        <v/>
      </c>
      <c r="CL35" s="247"/>
      <c r="CM35" s="205" t="str">
        <f t="shared" si="12"/>
        <v/>
      </c>
      <c r="CN35" s="206"/>
      <c r="CO35" s="206"/>
      <c r="CP35" s="206"/>
      <c r="CQ35" s="187" t="str">
        <f t="shared" si="13"/>
        <v/>
      </c>
      <c r="CR35" s="188"/>
      <c r="CS35" s="189" t="str">
        <f t="shared" si="14"/>
        <v/>
      </c>
      <c r="CT35" s="190"/>
      <c r="CU35" s="180" t="str">
        <f t="shared" si="15"/>
        <v/>
      </c>
      <c r="CV35" s="185" t="str">
        <f t="shared" si="16"/>
        <v/>
      </c>
      <c r="CW35" s="186"/>
      <c r="CX35" s="186"/>
      <c r="CY35" s="186"/>
      <c r="CZ35" s="186"/>
      <c r="DA35" s="183" t="str">
        <f t="shared" si="17"/>
        <v/>
      </c>
      <c r="DB35" s="184"/>
      <c r="DC35" s="184"/>
      <c r="DD35" s="184"/>
      <c r="DE35" s="200"/>
      <c r="DF35" s="198"/>
      <c r="DG35" s="199"/>
      <c r="DH35" s="199"/>
      <c r="DI35" s="199"/>
      <c r="DJ35" s="204"/>
    </row>
    <row r="36" spans="1:114" ht="30" customHeight="1">
      <c r="A36" s="23"/>
      <c r="B36" s="367"/>
      <c r="C36" s="368"/>
      <c r="D36" s="369"/>
      <c r="E36" s="370"/>
      <c r="F36" s="370"/>
      <c r="G36" s="370"/>
      <c r="H36" s="351"/>
      <c r="I36" s="352"/>
      <c r="J36" s="349"/>
      <c r="K36" s="350"/>
      <c r="L36" s="175"/>
      <c r="M36" s="355"/>
      <c r="N36" s="356"/>
      <c r="O36" s="356"/>
      <c r="P36" s="356"/>
      <c r="Q36" s="356"/>
      <c r="R36" s="398" t="str">
        <f t="shared" si="2"/>
        <v/>
      </c>
      <c r="S36" s="399"/>
      <c r="T36" s="399"/>
      <c r="U36" s="399"/>
      <c r="V36" s="399"/>
      <c r="W36" s="522"/>
      <c r="X36" s="523"/>
      <c r="Y36" s="523"/>
      <c r="Z36" s="523"/>
      <c r="AA36" s="524"/>
      <c r="AB36" s="23"/>
      <c r="AE36" s="367"/>
      <c r="AF36" s="368"/>
      <c r="AG36" s="369"/>
      <c r="AH36" s="370"/>
      <c r="AI36" s="370"/>
      <c r="AJ36" s="370"/>
      <c r="AK36" s="351"/>
      <c r="AL36" s="352"/>
      <c r="AM36" s="349"/>
      <c r="AN36" s="350"/>
      <c r="AO36" s="178"/>
      <c r="AP36" s="355"/>
      <c r="AQ36" s="356"/>
      <c r="AR36" s="356"/>
      <c r="AS36" s="356"/>
      <c r="AT36" s="356"/>
      <c r="AU36" s="183" t="str">
        <f t="shared" si="3"/>
        <v/>
      </c>
      <c r="AV36" s="184"/>
      <c r="AW36" s="184"/>
      <c r="AX36" s="184"/>
      <c r="AY36" s="184"/>
      <c r="AZ36" s="516"/>
      <c r="BA36" s="275"/>
      <c r="BB36" s="275"/>
      <c r="BC36" s="275"/>
      <c r="BD36" s="276"/>
      <c r="BH36" s="246" t="str">
        <f t="shared" si="4"/>
        <v/>
      </c>
      <c r="BI36" s="247"/>
      <c r="BJ36" s="205" t="str">
        <f t="shared" si="5"/>
        <v/>
      </c>
      <c r="BK36" s="206"/>
      <c r="BL36" s="206"/>
      <c r="BM36" s="206"/>
      <c r="BN36" s="187" t="str">
        <f t="shared" si="6"/>
        <v/>
      </c>
      <c r="BO36" s="188"/>
      <c r="BP36" s="189" t="str">
        <f t="shared" si="7"/>
        <v/>
      </c>
      <c r="BQ36" s="190"/>
      <c r="BR36" s="180" t="str">
        <f t="shared" si="8"/>
        <v/>
      </c>
      <c r="BS36" s="185" t="str">
        <f t="shared" si="9"/>
        <v/>
      </c>
      <c r="BT36" s="186"/>
      <c r="BU36" s="186"/>
      <c r="BV36" s="186"/>
      <c r="BW36" s="186"/>
      <c r="BX36" s="183" t="str">
        <f t="shared" si="10"/>
        <v/>
      </c>
      <c r="BY36" s="184"/>
      <c r="BZ36" s="184"/>
      <c r="CA36" s="184"/>
      <c r="CB36" s="184"/>
      <c r="CC36" s="199"/>
      <c r="CD36" s="199"/>
      <c r="CE36" s="199"/>
      <c r="CF36" s="199"/>
      <c r="CG36" s="204"/>
      <c r="CK36" s="246" t="str">
        <f t="shared" si="11"/>
        <v/>
      </c>
      <c r="CL36" s="247"/>
      <c r="CM36" s="205" t="str">
        <f t="shared" si="12"/>
        <v/>
      </c>
      <c r="CN36" s="206"/>
      <c r="CO36" s="206"/>
      <c r="CP36" s="206"/>
      <c r="CQ36" s="187" t="str">
        <f t="shared" si="13"/>
        <v/>
      </c>
      <c r="CR36" s="188"/>
      <c r="CS36" s="189" t="str">
        <f t="shared" si="14"/>
        <v/>
      </c>
      <c r="CT36" s="190"/>
      <c r="CU36" s="180" t="str">
        <f t="shared" si="15"/>
        <v/>
      </c>
      <c r="CV36" s="185" t="str">
        <f t="shared" si="16"/>
        <v/>
      </c>
      <c r="CW36" s="186"/>
      <c r="CX36" s="186"/>
      <c r="CY36" s="186"/>
      <c r="CZ36" s="186"/>
      <c r="DA36" s="183" t="str">
        <f t="shared" si="17"/>
        <v/>
      </c>
      <c r="DB36" s="184"/>
      <c r="DC36" s="184"/>
      <c r="DD36" s="184"/>
      <c r="DE36" s="200"/>
      <c r="DF36" s="198"/>
      <c r="DG36" s="199"/>
      <c r="DH36" s="199"/>
      <c r="DI36" s="199"/>
      <c r="DJ36" s="204"/>
    </row>
    <row r="37" spans="1:114" ht="30" customHeight="1">
      <c r="A37" s="23"/>
      <c r="B37" s="367"/>
      <c r="C37" s="368"/>
      <c r="D37" s="369"/>
      <c r="E37" s="370"/>
      <c r="F37" s="370"/>
      <c r="G37" s="370"/>
      <c r="H37" s="351"/>
      <c r="I37" s="352"/>
      <c r="J37" s="349"/>
      <c r="K37" s="350"/>
      <c r="L37" s="175"/>
      <c r="M37" s="355"/>
      <c r="N37" s="356"/>
      <c r="O37" s="356"/>
      <c r="P37" s="356"/>
      <c r="Q37" s="356"/>
      <c r="R37" s="398" t="str">
        <f t="shared" si="2"/>
        <v/>
      </c>
      <c r="S37" s="399"/>
      <c r="T37" s="399"/>
      <c r="U37" s="399"/>
      <c r="V37" s="399"/>
      <c r="W37" s="522"/>
      <c r="X37" s="523"/>
      <c r="Y37" s="523"/>
      <c r="Z37" s="523"/>
      <c r="AA37" s="524"/>
      <c r="AB37" s="23"/>
      <c r="AE37" s="367"/>
      <c r="AF37" s="368"/>
      <c r="AG37" s="369"/>
      <c r="AH37" s="370"/>
      <c r="AI37" s="370"/>
      <c r="AJ37" s="370"/>
      <c r="AK37" s="351"/>
      <c r="AL37" s="352"/>
      <c r="AM37" s="349"/>
      <c r="AN37" s="350"/>
      <c r="AO37" s="178"/>
      <c r="AP37" s="355"/>
      <c r="AQ37" s="356"/>
      <c r="AR37" s="356"/>
      <c r="AS37" s="356"/>
      <c r="AT37" s="356"/>
      <c r="AU37" s="183" t="str">
        <f t="shared" si="3"/>
        <v/>
      </c>
      <c r="AV37" s="184"/>
      <c r="AW37" s="184"/>
      <c r="AX37" s="184"/>
      <c r="AY37" s="184"/>
      <c r="AZ37" s="516"/>
      <c r="BA37" s="275"/>
      <c r="BB37" s="275"/>
      <c r="BC37" s="275"/>
      <c r="BD37" s="276"/>
      <c r="BH37" s="246" t="str">
        <f t="shared" si="4"/>
        <v/>
      </c>
      <c r="BI37" s="247"/>
      <c r="BJ37" s="205" t="str">
        <f t="shared" si="5"/>
        <v/>
      </c>
      <c r="BK37" s="206"/>
      <c r="BL37" s="206"/>
      <c r="BM37" s="206"/>
      <c r="BN37" s="187" t="str">
        <f t="shared" si="6"/>
        <v/>
      </c>
      <c r="BO37" s="188"/>
      <c r="BP37" s="189" t="str">
        <f t="shared" si="7"/>
        <v/>
      </c>
      <c r="BQ37" s="190"/>
      <c r="BR37" s="180" t="str">
        <f t="shared" si="8"/>
        <v/>
      </c>
      <c r="BS37" s="185" t="str">
        <f t="shared" si="9"/>
        <v/>
      </c>
      <c r="BT37" s="186"/>
      <c r="BU37" s="186"/>
      <c r="BV37" s="186"/>
      <c r="BW37" s="186"/>
      <c r="BX37" s="183" t="str">
        <f t="shared" si="10"/>
        <v/>
      </c>
      <c r="BY37" s="184"/>
      <c r="BZ37" s="184"/>
      <c r="CA37" s="184"/>
      <c r="CB37" s="184"/>
      <c r="CC37" s="199"/>
      <c r="CD37" s="199"/>
      <c r="CE37" s="199"/>
      <c r="CF37" s="199"/>
      <c r="CG37" s="204"/>
      <c r="CK37" s="246" t="str">
        <f t="shared" si="11"/>
        <v/>
      </c>
      <c r="CL37" s="247"/>
      <c r="CM37" s="205" t="str">
        <f t="shared" si="12"/>
        <v/>
      </c>
      <c r="CN37" s="206"/>
      <c r="CO37" s="206"/>
      <c r="CP37" s="206"/>
      <c r="CQ37" s="187" t="str">
        <f t="shared" si="13"/>
        <v/>
      </c>
      <c r="CR37" s="188"/>
      <c r="CS37" s="189" t="str">
        <f t="shared" si="14"/>
        <v/>
      </c>
      <c r="CT37" s="190"/>
      <c r="CU37" s="180" t="str">
        <f t="shared" si="15"/>
        <v/>
      </c>
      <c r="CV37" s="185" t="str">
        <f t="shared" si="16"/>
        <v/>
      </c>
      <c r="CW37" s="186"/>
      <c r="CX37" s="186"/>
      <c r="CY37" s="186"/>
      <c r="CZ37" s="186"/>
      <c r="DA37" s="183" t="str">
        <f t="shared" si="17"/>
        <v/>
      </c>
      <c r="DB37" s="184"/>
      <c r="DC37" s="184"/>
      <c r="DD37" s="184"/>
      <c r="DE37" s="200"/>
      <c r="DF37" s="198"/>
      <c r="DG37" s="199"/>
      <c r="DH37" s="199"/>
      <c r="DI37" s="199"/>
      <c r="DJ37" s="204"/>
    </row>
    <row r="38" spans="1:114" ht="30" customHeight="1">
      <c r="A38" s="23"/>
      <c r="B38" s="367"/>
      <c r="C38" s="368"/>
      <c r="D38" s="369"/>
      <c r="E38" s="370"/>
      <c r="F38" s="370"/>
      <c r="G38" s="370"/>
      <c r="H38" s="351"/>
      <c r="I38" s="352"/>
      <c r="J38" s="349"/>
      <c r="K38" s="350"/>
      <c r="L38" s="175"/>
      <c r="M38" s="355"/>
      <c r="N38" s="356"/>
      <c r="O38" s="356"/>
      <c r="P38" s="356"/>
      <c r="Q38" s="356"/>
      <c r="R38" s="398" t="str">
        <f t="shared" si="2"/>
        <v/>
      </c>
      <c r="S38" s="399"/>
      <c r="T38" s="399"/>
      <c r="U38" s="399"/>
      <c r="V38" s="399"/>
      <c r="W38" s="522"/>
      <c r="X38" s="523"/>
      <c r="Y38" s="523"/>
      <c r="Z38" s="523"/>
      <c r="AA38" s="524"/>
      <c r="AB38" s="23"/>
      <c r="AE38" s="367"/>
      <c r="AF38" s="368"/>
      <c r="AG38" s="369"/>
      <c r="AH38" s="370"/>
      <c r="AI38" s="370"/>
      <c r="AJ38" s="370"/>
      <c r="AK38" s="351"/>
      <c r="AL38" s="352"/>
      <c r="AM38" s="349"/>
      <c r="AN38" s="350"/>
      <c r="AO38" s="178"/>
      <c r="AP38" s="355"/>
      <c r="AQ38" s="356"/>
      <c r="AR38" s="356"/>
      <c r="AS38" s="356"/>
      <c r="AT38" s="356"/>
      <c r="AU38" s="183" t="str">
        <f t="shared" si="3"/>
        <v/>
      </c>
      <c r="AV38" s="184"/>
      <c r="AW38" s="184"/>
      <c r="AX38" s="184"/>
      <c r="AY38" s="184"/>
      <c r="AZ38" s="516"/>
      <c r="BA38" s="275"/>
      <c r="BB38" s="275"/>
      <c r="BC38" s="275"/>
      <c r="BD38" s="276"/>
      <c r="BH38" s="246" t="str">
        <f t="shared" si="4"/>
        <v/>
      </c>
      <c r="BI38" s="247"/>
      <c r="BJ38" s="205" t="str">
        <f t="shared" si="5"/>
        <v/>
      </c>
      <c r="BK38" s="206"/>
      <c r="BL38" s="206"/>
      <c r="BM38" s="206"/>
      <c r="BN38" s="187" t="str">
        <f t="shared" si="6"/>
        <v/>
      </c>
      <c r="BO38" s="188"/>
      <c r="BP38" s="189" t="str">
        <f t="shared" si="7"/>
        <v/>
      </c>
      <c r="BQ38" s="190"/>
      <c r="BR38" s="180" t="str">
        <f t="shared" si="8"/>
        <v/>
      </c>
      <c r="BS38" s="185" t="str">
        <f t="shared" si="9"/>
        <v/>
      </c>
      <c r="BT38" s="186"/>
      <c r="BU38" s="186"/>
      <c r="BV38" s="186"/>
      <c r="BW38" s="186"/>
      <c r="BX38" s="183" t="str">
        <f t="shared" si="10"/>
        <v/>
      </c>
      <c r="BY38" s="184"/>
      <c r="BZ38" s="184"/>
      <c r="CA38" s="184"/>
      <c r="CB38" s="184"/>
      <c r="CC38" s="199"/>
      <c r="CD38" s="199"/>
      <c r="CE38" s="199"/>
      <c r="CF38" s="199"/>
      <c r="CG38" s="204"/>
      <c r="CK38" s="246" t="str">
        <f t="shared" si="11"/>
        <v/>
      </c>
      <c r="CL38" s="247"/>
      <c r="CM38" s="205" t="str">
        <f t="shared" si="12"/>
        <v/>
      </c>
      <c r="CN38" s="206"/>
      <c r="CO38" s="206"/>
      <c r="CP38" s="206"/>
      <c r="CQ38" s="187" t="str">
        <f t="shared" si="13"/>
        <v/>
      </c>
      <c r="CR38" s="188"/>
      <c r="CS38" s="189" t="str">
        <f t="shared" si="14"/>
        <v/>
      </c>
      <c r="CT38" s="190"/>
      <c r="CU38" s="180" t="str">
        <f t="shared" si="15"/>
        <v/>
      </c>
      <c r="CV38" s="185" t="str">
        <f t="shared" si="16"/>
        <v/>
      </c>
      <c r="CW38" s="186"/>
      <c r="CX38" s="186"/>
      <c r="CY38" s="186"/>
      <c r="CZ38" s="186"/>
      <c r="DA38" s="183" t="str">
        <f t="shared" si="17"/>
        <v/>
      </c>
      <c r="DB38" s="184"/>
      <c r="DC38" s="184"/>
      <c r="DD38" s="184"/>
      <c r="DE38" s="200"/>
      <c r="DF38" s="198"/>
      <c r="DG38" s="199"/>
      <c r="DH38" s="199"/>
      <c r="DI38" s="199"/>
      <c r="DJ38" s="204"/>
    </row>
    <row r="39" spans="1:114" ht="30" customHeight="1">
      <c r="A39" s="23"/>
      <c r="B39" s="367"/>
      <c r="C39" s="368"/>
      <c r="D39" s="369"/>
      <c r="E39" s="370"/>
      <c r="F39" s="370"/>
      <c r="G39" s="370"/>
      <c r="H39" s="351"/>
      <c r="I39" s="352"/>
      <c r="J39" s="349"/>
      <c r="K39" s="350"/>
      <c r="L39" s="175"/>
      <c r="M39" s="355"/>
      <c r="N39" s="356"/>
      <c r="O39" s="356"/>
      <c r="P39" s="356"/>
      <c r="Q39" s="356"/>
      <c r="R39" s="398" t="str">
        <f t="shared" si="2"/>
        <v/>
      </c>
      <c r="S39" s="399"/>
      <c r="T39" s="399"/>
      <c r="U39" s="399"/>
      <c r="V39" s="399"/>
      <c r="W39" s="522"/>
      <c r="X39" s="523"/>
      <c r="Y39" s="523"/>
      <c r="Z39" s="523"/>
      <c r="AA39" s="524"/>
      <c r="AB39" s="23"/>
      <c r="AE39" s="367"/>
      <c r="AF39" s="368"/>
      <c r="AG39" s="369"/>
      <c r="AH39" s="370"/>
      <c r="AI39" s="370"/>
      <c r="AJ39" s="370"/>
      <c r="AK39" s="351"/>
      <c r="AL39" s="352"/>
      <c r="AM39" s="349"/>
      <c r="AN39" s="350"/>
      <c r="AO39" s="178"/>
      <c r="AP39" s="355"/>
      <c r="AQ39" s="356"/>
      <c r="AR39" s="356"/>
      <c r="AS39" s="356"/>
      <c r="AT39" s="356"/>
      <c r="AU39" s="183" t="str">
        <f t="shared" si="3"/>
        <v/>
      </c>
      <c r="AV39" s="184"/>
      <c r="AW39" s="184"/>
      <c r="AX39" s="184"/>
      <c r="AY39" s="184"/>
      <c r="AZ39" s="516"/>
      <c r="BA39" s="275"/>
      <c r="BB39" s="275"/>
      <c r="BC39" s="275"/>
      <c r="BD39" s="276"/>
      <c r="BH39" s="246" t="str">
        <f t="shared" si="4"/>
        <v/>
      </c>
      <c r="BI39" s="247"/>
      <c r="BJ39" s="205" t="str">
        <f t="shared" si="5"/>
        <v/>
      </c>
      <c r="BK39" s="206"/>
      <c r="BL39" s="206"/>
      <c r="BM39" s="206"/>
      <c r="BN39" s="187" t="str">
        <f t="shared" si="6"/>
        <v/>
      </c>
      <c r="BO39" s="188"/>
      <c r="BP39" s="189" t="str">
        <f t="shared" si="7"/>
        <v/>
      </c>
      <c r="BQ39" s="190"/>
      <c r="BR39" s="180" t="str">
        <f t="shared" si="8"/>
        <v/>
      </c>
      <c r="BS39" s="185" t="str">
        <f t="shared" si="9"/>
        <v/>
      </c>
      <c r="BT39" s="186"/>
      <c r="BU39" s="186"/>
      <c r="BV39" s="186"/>
      <c r="BW39" s="186"/>
      <c r="BX39" s="183" t="str">
        <f t="shared" si="10"/>
        <v/>
      </c>
      <c r="BY39" s="184"/>
      <c r="BZ39" s="184"/>
      <c r="CA39" s="184"/>
      <c r="CB39" s="184"/>
      <c r="CC39" s="199"/>
      <c r="CD39" s="199"/>
      <c r="CE39" s="199"/>
      <c r="CF39" s="199"/>
      <c r="CG39" s="204"/>
      <c r="CK39" s="246" t="str">
        <f t="shared" si="11"/>
        <v/>
      </c>
      <c r="CL39" s="247"/>
      <c r="CM39" s="205" t="str">
        <f t="shared" si="12"/>
        <v/>
      </c>
      <c r="CN39" s="206"/>
      <c r="CO39" s="206"/>
      <c r="CP39" s="206"/>
      <c r="CQ39" s="187" t="str">
        <f t="shared" si="13"/>
        <v/>
      </c>
      <c r="CR39" s="188"/>
      <c r="CS39" s="189" t="str">
        <f t="shared" si="14"/>
        <v/>
      </c>
      <c r="CT39" s="190"/>
      <c r="CU39" s="180" t="str">
        <f t="shared" si="15"/>
        <v/>
      </c>
      <c r="CV39" s="185" t="str">
        <f t="shared" si="16"/>
        <v/>
      </c>
      <c r="CW39" s="186"/>
      <c r="CX39" s="186"/>
      <c r="CY39" s="186"/>
      <c r="CZ39" s="186"/>
      <c r="DA39" s="183" t="str">
        <f t="shared" si="17"/>
        <v/>
      </c>
      <c r="DB39" s="184"/>
      <c r="DC39" s="184"/>
      <c r="DD39" s="184"/>
      <c r="DE39" s="200"/>
      <c r="DF39" s="198"/>
      <c r="DG39" s="199"/>
      <c r="DH39" s="199"/>
      <c r="DI39" s="199"/>
      <c r="DJ39" s="204"/>
    </row>
    <row r="40" spans="1:114" ht="30" customHeight="1">
      <c r="A40" s="23"/>
      <c r="B40" s="367"/>
      <c r="C40" s="368"/>
      <c r="D40" s="369"/>
      <c r="E40" s="370"/>
      <c r="F40" s="370"/>
      <c r="G40" s="370"/>
      <c r="H40" s="351"/>
      <c r="I40" s="352"/>
      <c r="J40" s="349"/>
      <c r="K40" s="350"/>
      <c r="L40" s="175"/>
      <c r="M40" s="355"/>
      <c r="N40" s="356"/>
      <c r="O40" s="356"/>
      <c r="P40" s="356"/>
      <c r="Q40" s="356"/>
      <c r="R40" s="398" t="str">
        <f t="shared" si="2"/>
        <v/>
      </c>
      <c r="S40" s="399"/>
      <c r="T40" s="399"/>
      <c r="U40" s="399"/>
      <c r="V40" s="399"/>
      <c r="W40" s="522"/>
      <c r="X40" s="523"/>
      <c r="Y40" s="523"/>
      <c r="Z40" s="523"/>
      <c r="AA40" s="524"/>
      <c r="AB40" s="23"/>
      <c r="AE40" s="367"/>
      <c r="AF40" s="368"/>
      <c r="AG40" s="369"/>
      <c r="AH40" s="370"/>
      <c r="AI40" s="370"/>
      <c r="AJ40" s="370"/>
      <c r="AK40" s="351"/>
      <c r="AL40" s="352"/>
      <c r="AM40" s="349"/>
      <c r="AN40" s="350"/>
      <c r="AO40" s="178"/>
      <c r="AP40" s="355"/>
      <c r="AQ40" s="356"/>
      <c r="AR40" s="356"/>
      <c r="AS40" s="356"/>
      <c r="AT40" s="356"/>
      <c r="AU40" s="183" t="str">
        <f t="shared" si="3"/>
        <v/>
      </c>
      <c r="AV40" s="184"/>
      <c r="AW40" s="184"/>
      <c r="AX40" s="184"/>
      <c r="AY40" s="184"/>
      <c r="AZ40" s="516"/>
      <c r="BA40" s="275"/>
      <c r="BB40" s="275"/>
      <c r="BC40" s="275"/>
      <c r="BD40" s="276"/>
      <c r="BH40" s="246" t="str">
        <f t="shared" si="4"/>
        <v/>
      </c>
      <c r="BI40" s="247"/>
      <c r="BJ40" s="205" t="str">
        <f t="shared" si="5"/>
        <v/>
      </c>
      <c r="BK40" s="206"/>
      <c r="BL40" s="206"/>
      <c r="BM40" s="206"/>
      <c r="BN40" s="187" t="str">
        <f t="shared" si="6"/>
        <v/>
      </c>
      <c r="BO40" s="188"/>
      <c r="BP40" s="189" t="str">
        <f t="shared" si="7"/>
        <v/>
      </c>
      <c r="BQ40" s="190"/>
      <c r="BR40" s="180" t="str">
        <f t="shared" si="8"/>
        <v/>
      </c>
      <c r="BS40" s="185" t="str">
        <f t="shared" si="9"/>
        <v/>
      </c>
      <c r="BT40" s="186"/>
      <c r="BU40" s="186"/>
      <c r="BV40" s="186"/>
      <c r="BW40" s="186"/>
      <c r="BX40" s="183" t="str">
        <f t="shared" si="10"/>
        <v/>
      </c>
      <c r="BY40" s="184"/>
      <c r="BZ40" s="184"/>
      <c r="CA40" s="184"/>
      <c r="CB40" s="184"/>
      <c r="CC40" s="199"/>
      <c r="CD40" s="199"/>
      <c r="CE40" s="199"/>
      <c r="CF40" s="199"/>
      <c r="CG40" s="204"/>
      <c r="CK40" s="246" t="str">
        <f t="shared" si="11"/>
        <v/>
      </c>
      <c r="CL40" s="247"/>
      <c r="CM40" s="205" t="str">
        <f t="shared" si="12"/>
        <v/>
      </c>
      <c r="CN40" s="206"/>
      <c r="CO40" s="206"/>
      <c r="CP40" s="206"/>
      <c r="CQ40" s="187" t="str">
        <f t="shared" si="13"/>
        <v/>
      </c>
      <c r="CR40" s="188"/>
      <c r="CS40" s="189" t="str">
        <f t="shared" si="14"/>
        <v/>
      </c>
      <c r="CT40" s="190"/>
      <c r="CU40" s="180" t="str">
        <f t="shared" si="15"/>
        <v/>
      </c>
      <c r="CV40" s="185" t="str">
        <f t="shared" si="16"/>
        <v/>
      </c>
      <c r="CW40" s="186"/>
      <c r="CX40" s="186"/>
      <c r="CY40" s="186"/>
      <c r="CZ40" s="186"/>
      <c r="DA40" s="183" t="str">
        <f t="shared" si="17"/>
        <v/>
      </c>
      <c r="DB40" s="184"/>
      <c r="DC40" s="184"/>
      <c r="DD40" s="184"/>
      <c r="DE40" s="200"/>
      <c r="DF40" s="198"/>
      <c r="DG40" s="199"/>
      <c r="DH40" s="199"/>
      <c r="DI40" s="199"/>
      <c r="DJ40" s="204"/>
    </row>
    <row r="41" spans="1:114" ht="30" customHeight="1">
      <c r="A41" s="23"/>
      <c r="B41" s="367"/>
      <c r="C41" s="368"/>
      <c r="D41" s="369"/>
      <c r="E41" s="370"/>
      <c r="F41" s="370"/>
      <c r="G41" s="370"/>
      <c r="H41" s="353"/>
      <c r="I41" s="354"/>
      <c r="J41" s="380"/>
      <c r="K41" s="381"/>
      <c r="L41" s="175"/>
      <c r="M41" s="355"/>
      <c r="N41" s="356"/>
      <c r="O41" s="356"/>
      <c r="P41" s="356"/>
      <c r="Q41" s="356"/>
      <c r="R41" s="398" t="str">
        <f t="shared" si="2"/>
        <v/>
      </c>
      <c r="S41" s="399"/>
      <c r="T41" s="399"/>
      <c r="U41" s="399"/>
      <c r="V41" s="399"/>
      <c r="W41" s="522"/>
      <c r="X41" s="523"/>
      <c r="Y41" s="523"/>
      <c r="Z41" s="523"/>
      <c r="AA41" s="524"/>
      <c r="AB41" s="23"/>
      <c r="AE41" s="367"/>
      <c r="AF41" s="368"/>
      <c r="AG41" s="369"/>
      <c r="AH41" s="370"/>
      <c r="AI41" s="370"/>
      <c r="AJ41" s="370"/>
      <c r="AK41" s="353"/>
      <c r="AL41" s="354"/>
      <c r="AM41" s="380"/>
      <c r="AN41" s="381"/>
      <c r="AO41" s="178"/>
      <c r="AP41" s="355"/>
      <c r="AQ41" s="356"/>
      <c r="AR41" s="356"/>
      <c r="AS41" s="356"/>
      <c r="AT41" s="356"/>
      <c r="AU41" s="183" t="str">
        <f t="shared" si="3"/>
        <v/>
      </c>
      <c r="AV41" s="184"/>
      <c r="AW41" s="184"/>
      <c r="AX41" s="184"/>
      <c r="AY41" s="184"/>
      <c r="AZ41" s="516"/>
      <c r="BA41" s="275"/>
      <c r="BB41" s="275"/>
      <c r="BC41" s="275"/>
      <c r="BD41" s="276"/>
      <c r="BH41" s="246" t="str">
        <f t="shared" si="4"/>
        <v/>
      </c>
      <c r="BI41" s="247"/>
      <c r="BJ41" s="205" t="str">
        <f t="shared" si="5"/>
        <v/>
      </c>
      <c r="BK41" s="206"/>
      <c r="BL41" s="206"/>
      <c r="BM41" s="206"/>
      <c r="BN41" s="288" t="str">
        <f t="shared" si="6"/>
        <v/>
      </c>
      <c r="BO41" s="289"/>
      <c r="BP41" s="290" t="str">
        <f t="shared" si="7"/>
        <v/>
      </c>
      <c r="BQ41" s="291"/>
      <c r="BR41" s="180" t="str">
        <f t="shared" si="8"/>
        <v/>
      </c>
      <c r="BS41" s="185" t="str">
        <f t="shared" si="9"/>
        <v/>
      </c>
      <c r="BT41" s="186"/>
      <c r="BU41" s="186"/>
      <c r="BV41" s="186"/>
      <c r="BW41" s="186"/>
      <c r="BX41" s="183" t="str">
        <f t="shared" si="10"/>
        <v/>
      </c>
      <c r="BY41" s="184"/>
      <c r="BZ41" s="184"/>
      <c r="CA41" s="184"/>
      <c r="CB41" s="184"/>
      <c r="CC41" s="199"/>
      <c r="CD41" s="199"/>
      <c r="CE41" s="199"/>
      <c r="CF41" s="199"/>
      <c r="CG41" s="204"/>
      <c r="CK41" s="246" t="str">
        <f t="shared" si="11"/>
        <v/>
      </c>
      <c r="CL41" s="247"/>
      <c r="CM41" s="205" t="str">
        <f t="shared" si="12"/>
        <v/>
      </c>
      <c r="CN41" s="206"/>
      <c r="CO41" s="206"/>
      <c r="CP41" s="206"/>
      <c r="CQ41" s="288" t="str">
        <f t="shared" si="13"/>
        <v/>
      </c>
      <c r="CR41" s="289"/>
      <c r="CS41" s="290" t="str">
        <f t="shared" si="14"/>
        <v/>
      </c>
      <c r="CT41" s="291"/>
      <c r="CU41" s="180" t="str">
        <f t="shared" si="15"/>
        <v/>
      </c>
      <c r="CV41" s="185" t="str">
        <f t="shared" si="16"/>
        <v/>
      </c>
      <c r="CW41" s="186"/>
      <c r="CX41" s="186"/>
      <c r="CY41" s="186"/>
      <c r="CZ41" s="186"/>
      <c r="DA41" s="183" t="str">
        <f t="shared" si="17"/>
        <v/>
      </c>
      <c r="DB41" s="184"/>
      <c r="DC41" s="184"/>
      <c r="DD41" s="184"/>
      <c r="DE41" s="200"/>
      <c r="DF41" s="198"/>
      <c r="DG41" s="199"/>
      <c r="DH41" s="199"/>
      <c r="DI41" s="199"/>
      <c r="DJ41" s="204"/>
    </row>
    <row r="42" spans="1:114" ht="30" customHeight="1">
      <c r="A42" s="23"/>
      <c r="B42" s="367"/>
      <c r="C42" s="368"/>
      <c r="D42" s="369"/>
      <c r="E42" s="370"/>
      <c r="F42" s="370"/>
      <c r="G42" s="370"/>
      <c r="H42" s="351"/>
      <c r="I42" s="352"/>
      <c r="J42" s="349"/>
      <c r="K42" s="350"/>
      <c r="L42" s="175"/>
      <c r="M42" s="355"/>
      <c r="N42" s="356"/>
      <c r="O42" s="356"/>
      <c r="P42" s="356"/>
      <c r="Q42" s="356"/>
      <c r="R42" s="398" t="str">
        <f t="shared" si="2"/>
        <v/>
      </c>
      <c r="S42" s="399"/>
      <c r="T42" s="399"/>
      <c r="U42" s="399"/>
      <c r="V42" s="399"/>
      <c r="W42" s="522"/>
      <c r="X42" s="523"/>
      <c r="Y42" s="523"/>
      <c r="Z42" s="523"/>
      <c r="AA42" s="524"/>
      <c r="AB42" s="23"/>
      <c r="AE42" s="367"/>
      <c r="AF42" s="368"/>
      <c r="AG42" s="369"/>
      <c r="AH42" s="370"/>
      <c r="AI42" s="370"/>
      <c r="AJ42" s="370"/>
      <c r="AK42" s="351"/>
      <c r="AL42" s="352"/>
      <c r="AM42" s="349"/>
      <c r="AN42" s="350"/>
      <c r="AO42" s="178"/>
      <c r="AP42" s="355"/>
      <c r="AQ42" s="356"/>
      <c r="AR42" s="356"/>
      <c r="AS42" s="356"/>
      <c r="AT42" s="356"/>
      <c r="AU42" s="183" t="str">
        <f t="shared" si="3"/>
        <v/>
      </c>
      <c r="AV42" s="184"/>
      <c r="AW42" s="184"/>
      <c r="AX42" s="184"/>
      <c r="AY42" s="184"/>
      <c r="AZ42" s="516"/>
      <c r="BA42" s="275"/>
      <c r="BB42" s="275"/>
      <c r="BC42" s="275"/>
      <c r="BD42" s="276"/>
      <c r="BH42" s="246" t="str">
        <f t="shared" si="4"/>
        <v/>
      </c>
      <c r="BI42" s="247"/>
      <c r="BJ42" s="205" t="str">
        <f t="shared" si="5"/>
        <v/>
      </c>
      <c r="BK42" s="206"/>
      <c r="BL42" s="206"/>
      <c r="BM42" s="206"/>
      <c r="BN42" s="187" t="str">
        <f t="shared" si="6"/>
        <v/>
      </c>
      <c r="BO42" s="188"/>
      <c r="BP42" s="189" t="str">
        <f t="shared" si="7"/>
        <v/>
      </c>
      <c r="BQ42" s="190"/>
      <c r="BR42" s="180" t="str">
        <f t="shared" si="8"/>
        <v/>
      </c>
      <c r="BS42" s="185" t="str">
        <f t="shared" si="9"/>
        <v/>
      </c>
      <c r="BT42" s="186"/>
      <c r="BU42" s="186"/>
      <c r="BV42" s="186"/>
      <c r="BW42" s="186"/>
      <c r="BX42" s="183" t="str">
        <f t="shared" si="10"/>
        <v/>
      </c>
      <c r="BY42" s="184"/>
      <c r="BZ42" s="184"/>
      <c r="CA42" s="184"/>
      <c r="CB42" s="184"/>
      <c r="CC42" s="199"/>
      <c r="CD42" s="199"/>
      <c r="CE42" s="199"/>
      <c r="CF42" s="199"/>
      <c r="CG42" s="204"/>
      <c r="CK42" s="246" t="str">
        <f t="shared" si="11"/>
        <v/>
      </c>
      <c r="CL42" s="247"/>
      <c r="CM42" s="205" t="str">
        <f t="shared" si="12"/>
        <v/>
      </c>
      <c r="CN42" s="206"/>
      <c r="CO42" s="206"/>
      <c r="CP42" s="206"/>
      <c r="CQ42" s="187" t="str">
        <f t="shared" si="13"/>
        <v/>
      </c>
      <c r="CR42" s="188"/>
      <c r="CS42" s="189" t="str">
        <f t="shared" si="14"/>
        <v/>
      </c>
      <c r="CT42" s="190"/>
      <c r="CU42" s="180" t="str">
        <f t="shared" si="15"/>
        <v/>
      </c>
      <c r="CV42" s="185" t="str">
        <f t="shared" si="16"/>
        <v/>
      </c>
      <c r="CW42" s="186"/>
      <c r="CX42" s="186"/>
      <c r="CY42" s="186"/>
      <c r="CZ42" s="186"/>
      <c r="DA42" s="183" t="str">
        <f t="shared" si="17"/>
        <v/>
      </c>
      <c r="DB42" s="184"/>
      <c r="DC42" s="184"/>
      <c r="DD42" s="184"/>
      <c r="DE42" s="200"/>
      <c r="DF42" s="198"/>
      <c r="DG42" s="199"/>
      <c r="DH42" s="199"/>
      <c r="DI42" s="199"/>
      <c r="DJ42" s="204"/>
    </row>
    <row r="43" spans="1:114" ht="30" customHeight="1">
      <c r="A43" s="23"/>
      <c r="B43" s="367"/>
      <c r="C43" s="368"/>
      <c r="D43" s="369"/>
      <c r="E43" s="370"/>
      <c r="F43" s="370"/>
      <c r="G43" s="370"/>
      <c r="H43" s="351"/>
      <c r="I43" s="352"/>
      <c r="J43" s="349"/>
      <c r="K43" s="350"/>
      <c r="L43" s="175"/>
      <c r="M43" s="355"/>
      <c r="N43" s="356"/>
      <c r="O43" s="356"/>
      <c r="P43" s="356"/>
      <c r="Q43" s="356"/>
      <c r="R43" s="398" t="str">
        <f t="shared" si="2"/>
        <v/>
      </c>
      <c r="S43" s="399"/>
      <c r="T43" s="399"/>
      <c r="U43" s="399"/>
      <c r="V43" s="399"/>
      <c r="W43" s="522"/>
      <c r="X43" s="523"/>
      <c r="Y43" s="523"/>
      <c r="Z43" s="523"/>
      <c r="AA43" s="524"/>
      <c r="AB43" s="23"/>
      <c r="AE43" s="367"/>
      <c r="AF43" s="368"/>
      <c r="AG43" s="369"/>
      <c r="AH43" s="370"/>
      <c r="AI43" s="370"/>
      <c r="AJ43" s="370"/>
      <c r="AK43" s="351"/>
      <c r="AL43" s="352"/>
      <c r="AM43" s="349"/>
      <c r="AN43" s="350"/>
      <c r="AO43" s="178"/>
      <c r="AP43" s="355"/>
      <c r="AQ43" s="356"/>
      <c r="AR43" s="356"/>
      <c r="AS43" s="356"/>
      <c r="AT43" s="356"/>
      <c r="AU43" s="183" t="str">
        <f t="shared" si="3"/>
        <v/>
      </c>
      <c r="AV43" s="184"/>
      <c r="AW43" s="184"/>
      <c r="AX43" s="184"/>
      <c r="AY43" s="184"/>
      <c r="AZ43" s="516"/>
      <c r="BA43" s="275"/>
      <c r="BB43" s="275"/>
      <c r="BC43" s="275"/>
      <c r="BD43" s="276"/>
      <c r="BH43" s="246" t="str">
        <f t="shared" si="4"/>
        <v/>
      </c>
      <c r="BI43" s="247"/>
      <c r="BJ43" s="205" t="str">
        <f t="shared" si="5"/>
        <v/>
      </c>
      <c r="BK43" s="206"/>
      <c r="BL43" s="206"/>
      <c r="BM43" s="206"/>
      <c r="BN43" s="187" t="str">
        <f t="shared" si="6"/>
        <v/>
      </c>
      <c r="BO43" s="188"/>
      <c r="BP43" s="189" t="str">
        <f t="shared" si="7"/>
        <v/>
      </c>
      <c r="BQ43" s="190"/>
      <c r="BR43" s="180" t="str">
        <f t="shared" si="8"/>
        <v/>
      </c>
      <c r="BS43" s="185" t="str">
        <f t="shared" si="9"/>
        <v/>
      </c>
      <c r="BT43" s="186"/>
      <c r="BU43" s="186"/>
      <c r="BV43" s="186"/>
      <c r="BW43" s="186"/>
      <c r="BX43" s="183" t="str">
        <f t="shared" si="10"/>
        <v/>
      </c>
      <c r="BY43" s="184"/>
      <c r="BZ43" s="184"/>
      <c r="CA43" s="184"/>
      <c r="CB43" s="184"/>
      <c r="CC43" s="199"/>
      <c r="CD43" s="199"/>
      <c r="CE43" s="199"/>
      <c r="CF43" s="199"/>
      <c r="CG43" s="204"/>
      <c r="CK43" s="246" t="str">
        <f t="shared" si="11"/>
        <v/>
      </c>
      <c r="CL43" s="247"/>
      <c r="CM43" s="205" t="str">
        <f t="shared" si="12"/>
        <v/>
      </c>
      <c r="CN43" s="206"/>
      <c r="CO43" s="206"/>
      <c r="CP43" s="206"/>
      <c r="CQ43" s="187" t="str">
        <f t="shared" si="13"/>
        <v/>
      </c>
      <c r="CR43" s="188"/>
      <c r="CS43" s="189" t="str">
        <f t="shared" si="14"/>
        <v/>
      </c>
      <c r="CT43" s="190"/>
      <c r="CU43" s="180" t="str">
        <f t="shared" si="15"/>
        <v/>
      </c>
      <c r="CV43" s="185" t="str">
        <f t="shared" si="16"/>
        <v/>
      </c>
      <c r="CW43" s="186"/>
      <c r="CX43" s="186"/>
      <c r="CY43" s="186"/>
      <c r="CZ43" s="186"/>
      <c r="DA43" s="183" t="str">
        <f t="shared" si="17"/>
        <v/>
      </c>
      <c r="DB43" s="184"/>
      <c r="DC43" s="184"/>
      <c r="DD43" s="184"/>
      <c r="DE43" s="200"/>
      <c r="DF43" s="198"/>
      <c r="DG43" s="199"/>
      <c r="DH43" s="199"/>
      <c r="DI43" s="199"/>
      <c r="DJ43" s="204"/>
    </row>
    <row r="44" spans="1:114" ht="30" customHeight="1">
      <c r="A44" s="23"/>
      <c r="B44" s="367"/>
      <c r="C44" s="368"/>
      <c r="D44" s="369"/>
      <c r="E44" s="370"/>
      <c r="F44" s="370"/>
      <c r="G44" s="370"/>
      <c r="H44" s="351"/>
      <c r="I44" s="352"/>
      <c r="J44" s="349"/>
      <c r="K44" s="350"/>
      <c r="L44" s="175"/>
      <c r="M44" s="355"/>
      <c r="N44" s="356"/>
      <c r="O44" s="356"/>
      <c r="P44" s="356"/>
      <c r="Q44" s="356"/>
      <c r="R44" s="398" t="str">
        <f t="shared" si="2"/>
        <v/>
      </c>
      <c r="S44" s="399"/>
      <c r="T44" s="399"/>
      <c r="U44" s="399"/>
      <c r="V44" s="399"/>
      <c r="W44" s="522"/>
      <c r="X44" s="523"/>
      <c r="Y44" s="523"/>
      <c r="Z44" s="523"/>
      <c r="AA44" s="524"/>
      <c r="AB44" s="23"/>
      <c r="AE44" s="367"/>
      <c r="AF44" s="368"/>
      <c r="AG44" s="369"/>
      <c r="AH44" s="370"/>
      <c r="AI44" s="370"/>
      <c r="AJ44" s="370"/>
      <c r="AK44" s="351"/>
      <c r="AL44" s="352"/>
      <c r="AM44" s="349"/>
      <c r="AN44" s="350"/>
      <c r="AO44" s="178"/>
      <c r="AP44" s="355"/>
      <c r="AQ44" s="356"/>
      <c r="AR44" s="356"/>
      <c r="AS44" s="356"/>
      <c r="AT44" s="356"/>
      <c r="AU44" s="183" t="str">
        <f t="shared" si="3"/>
        <v/>
      </c>
      <c r="AV44" s="184"/>
      <c r="AW44" s="184"/>
      <c r="AX44" s="184"/>
      <c r="AY44" s="184"/>
      <c r="AZ44" s="516"/>
      <c r="BA44" s="275"/>
      <c r="BB44" s="275"/>
      <c r="BC44" s="275"/>
      <c r="BD44" s="276"/>
      <c r="BH44" s="246" t="str">
        <f t="shared" si="4"/>
        <v/>
      </c>
      <c r="BI44" s="247"/>
      <c r="BJ44" s="205" t="str">
        <f t="shared" si="5"/>
        <v/>
      </c>
      <c r="BK44" s="206"/>
      <c r="BL44" s="206"/>
      <c r="BM44" s="206"/>
      <c r="BN44" s="187" t="str">
        <f t="shared" si="6"/>
        <v/>
      </c>
      <c r="BO44" s="188"/>
      <c r="BP44" s="189" t="str">
        <f t="shared" si="7"/>
        <v/>
      </c>
      <c r="BQ44" s="190"/>
      <c r="BR44" s="180" t="str">
        <f t="shared" si="8"/>
        <v/>
      </c>
      <c r="BS44" s="185" t="str">
        <f t="shared" si="9"/>
        <v/>
      </c>
      <c r="BT44" s="186"/>
      <c r="BU44" s="186"/>
      <c r="BV44" s="186"/>
      <c r="BW44" s="186"/>
      <c r="BX44" s="183" t="str">
        <f t="shared" si="10"/>
        <v/>
      </c>
      <c r="BY44" s="184"/>
      <c r="BZ44" s="184"/>
      <c r="CA44" s="184"/>
      <c r="CB44" s="184"/>
      <c r="CC44" s="199"/>
      <c r="CD44" s="199"/>
      <c r="CE44" s="199"/>
      <c r="CF44" s="199"/>
      <c r="CG44" s="204"/>
      <c r="CK44" s="246" t="str">
        <f t="shared" si="11"/>
        <v/>
      </c>
      <c r="CL44" s="247"/>
      <c r="CM44" s="205" t="str">
        <f t="shared" si="12"/>
        <v/>
      </c>
      <c r="CN44" s="206"/>
      <c r="CO44" s="206"/>
      <c r="CP44" s="206"/>
      <c r="CQ44" s="187" t="str">
        <f t="shared" si="13"/>
        <v/>
      </c>
      <c r="CR44" s="188"/>
      <c r="CS44" s="189" t="str">
        <f t="shared" si="14"/>
        <v/>
      </c>
      <c r="CT44" s="190"/>
      <c r="CU44" s="180" t="str">
        <f t="shared" si="15"/>
        <v/>
      </c>
      <c r="CV44" s="185" t="str">
        <f t="shared" si="16"/>
        <v/>
      </c>
      <c r="CW44" s="186"/>
      <c r="CX44" s="186"/>
      <c r="CY44" s="186"/>
      <c r="CZ44" s="186"/>
      <c r="DA44" s="183" t="str">
        <f t="shared" si="17"/>
        <v/>
      </c>
      <c r="DB44" s="184"/>
      <c r="DC44" s="184"/>
      <c r="DD44" s="184"/>
      <c r="DE44" s="200"/>
      <c r="DF44" s="198"/>
      <c r="DG44" s="199"/>
      <c r="DH44" s="199"/>
      <c r="DI44" s="199"/>
      <c r="DJ44" s="204"/>
    </row>
    <row r="45" spans="1:114" ht="30" customHeight="1">
      <c r="A45" s="23"/>
      <c r="B45" s="367"/>
      <c r="C45" s="368"/>
      <c r="D45" s="369"/>
      <c r="E45" s="370"/>
      <c r="F45" s="370"/>
      <c r="G45" s="370"/>
      <c r="H45" s="351"/>
      <c r="I45" s="352"/>
      <c r="J45" s="349"/>
      <c r="K45" s="350"/>
      <c r="L45" s="175"/>
      <c r="M45" s="355"/>
      <c r="N45" s="356"/>
      <c r="O45" s="356"/>
      <c r="P45" s="356"/>
      <c r="Q45" s="356"/>
      <c r="R45" s="398" t="str">
        <f t="shared" si="2"/>
        <v/>
      </c>
      <c r="S45" s="399"/>
      <c r="T45" s="399"/>
      <c r="U45" s="399"/>
      <c r="V45" s="399"/>
      <c r="W45" s="522"/>
      <c r="X45" s="523"/>
      <c r="Y45" s="523"/>
      <c r="Z45" s="523"/>
      <c r="AA45" s="524"/>
      <c r="AB45" s="23"/>
      <c r="AE45" s="367"/>
      <c r="AF45" s="368"/>
      <c r="AG45" s="369"/>
      <c r="AH45" s="370"/>
      <c r="AI45" s="370"/>
      <c r="AJ45" s="370"/>
      <c r="AK45" s="351"/>
      <c r="AL45" s="352"/>
      <c r="AM45" s="349"/>
      <c r="AN45" s="350"/>
      <c r="AO45" s="178"/>
      <c r="AP45" s="355"/>
      <c r="AQ45" s="356"/>
      <c r="AR45" s="356"/>
      <c r="AS45" s="356"/>
      <c r="AT45" s="356"/>
      <c r="AU45" s="183" t="str">
        <f t="shared" si="3"/>
        <v/>
      </c>
      <c r="AV45" s="184"/>
      <c r="AW45" s="184"/>
      <c r="AX45" s="184"/>
      <c r="AY45" s="184"/>
      <c r="AZ45" s="516"/>
      <c r="BA45" s="275"/>
      <c r="BB45" s="275"/>
      <c r="BC45" s="275"/>
      <c r="BD45" s="276"/>
      <c r="BH45" s="246" t="str">
        <f t="shared" si="4"/>
        <v/>
      </c>
      <c r="BI45" s="247"/>
      <c r="BJ45" s="205" t="str">
        <f t="shared" si="5"/>
        <v/>
      </c>
      <c r="BK45" s="206"/>
      <c r="BL45" s="206"/>
      <c r="BM45" s="206"/>
      <c r="BN45" s="187" t="str">
        <f t="shared" si="6"/>
        <v/>
      </c>
      <c r="BO45" s="188"/>
      <c r="BP45" s="189" t="str">
        <f t="shared" si="7"/>
        <v/>
      </c>
      <c r="BQ45" s="190"/>
      <c r="BR45" s="180" t="str">
        <f t="shared" si="8"/>
        <v/>
      </c>
      <c r="BS45" s="185" t="str">
        <f t="shared" si="9"/>
        <v/>
      </c>
      <c r="BT45" s="186"/>
      <c r="BU45" s="186"/>
      <c r="BV45" s="186"/>
      <c r="BW45" s="186"/>
      <c r="BX45" s="183" t="str">
        <f t="shared" si="10"/>
        <v/>
      </c>
      <c r="BY45" s="184"/>
      <c r="BZ45" s="184"/>
      <c r="CA45" s="184"/>
      <c r="CB45" s="184"/>
      <c r="CC45" s="199"/>
      <c r="CD45" s="199"/>
      <c r="CE45" s="199"/>
      <c r="CF45" s="199"/>
      <c r="CG45" s="204"/>
      <c r="CK45" s="246" t="str">
        <f t="shared" si="11"/>
        <v/>
      </c>
      <c r="CL45" s="247"/>
      <c r="CM45" s="205" t="str">
        <f t="shared" si="12"/>
        <v/>
      </c>
      <c r="CN45" s="206"/>
      <c r="CO45" s="206"/>
      <c r="CP45" s="206"/>
      <c r="CQ45" s="187" t="str">
        <f t="shared" si="13"/>
        <v/>
      </c>
      <c r="CR45" s="188"/>
      <c r="CS45" s="189" t="str">
        <f t="shared" si="14"/>
        <v/>
      </c>
      <c r="CT45" s="190"/>
      <c r="CU45" s="180" t="str">
        <f t="shared" si="15"/>
        <v/>
      </c>
      <c r="CV45" s="185" t="str">
        <f t="shared" si="16"/>
        <v/>
      </c>
      <c r="CW45" s="186"/>
      <c r="CX45" s="186"/>
      <c r="CY45" s="186"/>
      <c r="CZ45" s="186"/>
      <c r="DA45" s="183" t="str">
        <f t="shared" si="17"/>
        <v/>
      </c>
      <c r="DB45" s="184"/>
      <c r="DC45" s="184"/>
      <c r="DD45" s="184"/>
      <c r="DE45" s="200"/>
      <c r="DF45" s="198"/>
      <c r="DG45" s="199"/>
      <c r="DH45" s="199"/>
      <c r="DI45" s="199"/>
      <c r="DJ45" s="204"/>
    </row>
    <row r="46" spans="1:114" ht="30" customHeight="1">
      <c r="A46" s="23"/>
      <c r="B46" s="469"/>
      <c r="C46" s="470"/>
      <c r="D46" s="387"/>
      <c r="E46" s="388"/>
      <c r="F46" s="388"/>
      <c r="G46" s="388"/>
      <c r="H46" s="462"/>
      <c r="I46" s="463"/>
      <c r="J46" s="371"/>
      <c r="K46" s="372"/>
      <c r="L46" s="176"/>
      <c r="M46" s="517"/>
      <c r="N46" s="518"/>
      <c r="O46" s="518"/>
      <c r="P46" s="518"/>
      <c r="Q46" s="518"/>
      <c r="R46" s="361" t="str">
        <f t="shared" si="2"/>
        <v/>
      </c>
      <c r="S46" s="362"/>
      <c r="T46" s="362"/>
      <c r="U46" s="362"/>
      <c r="V46" s="362"/>
      <c r="W46" s="522"/>
      <c r="X46" s="523"/>
      <c r="Y46" s="523"/>
      <c r="Z46" s="523"/>
      <c r="AA46" s="524"/>
      <c r="AB46" s="23"/>
      <c r="AE46" s="469"/>
      <c r="AF46" s="470"/>
      <c r="AG46" s="387"/>
      <c r="AH46" s="388"/>
      <c r="AI46" s="388"/>
      <c r="AJ46" s="388"/>
      <c r="AK46" s="462"/>
      <c r="AL46" s="463"/>
      <c r="AM46" s="371"/>
      <c r="AN46" s="372"/>
      <c r="AO46" s="176"/>
      <c r="AP46" s="517"/>
      <c r="AQ46" s="518"/>
      <c r="AR46" s="518"/>
      <c r="AS46" s="518"/>
      <c r="AT46" s="518"/>
      <c r="AU46" s="279" t="str">
        <f t="shared" si="3"/>
        <v/>
      </c>
      <c r="AV46" s="280"/>
      <c r="AW46" s="280"/>
      <c r="AX46" s="280"/>
      <c r="AY46" s="280"/>
      <c r="AZ46" s="516"/>
      <c r="BA46" s="275"/>
      <c r="BB46" s="275"/>
      <c r="BC46" s="275"/>
      <c r="BD46" s="276"/>
      <c r="BH46" s="286" t="str">
        <f t="shared" si="4"/>
        <v/>
      </c>
      <c r="BI46" s="287"/>
      <c r="BJ46" s="248" t="str">
        <f t="shared" si="5"/>
        <v/>
      </c>
      <c r="BK46" s="249"/>
      <c r="BL46" s="249"/>
      <c r="BM46" s="249"/>
      <c r="BN46" s="282" t="str">
        <f t="shared" si="6"/>
        <v/>
      </c>
      <c r="BO46" s="283"/>
      <c r="BP46" s="284" t="str">
        <f t="shared" si="7"/>
        <v/>
      </c>
      <c r="BQ46" s="285"/>
      <c r="BR46" s="181" t="str">
        <f t="shared" si="8"/>
        <v/>
      </c>
      <c r="BS46" s="243" t="str">
        <f t="shared" si="9"/>
        <v/>
      </c>
      <c r="BT46" s="244"/>
      <c r="BU46" s="244"/>
      <c r="BV46" s="244"/>
      <c r="BW46" s="244"/>
      <c r="BX46" s="279" t="str">
        <f t="shared" si="10"/>
        <v/>
      </c>
      <c r="BY46" s="280"/>
      <c r="BZ46" s="280"/>
      <c r="CA46" s="280"/>
      <c r="CB46" s="280"/>
      <c r="CC46" s="273"/>
      <c r="CD46" s="273"/>
      <c r="CE46" s="273"/>
      <c r="CF46" s="273"/>
      <c r="CG46" s="274"/>
      <c r="CK46" s="286" t="str">
        <f t="shared" si="11"/>
        <v/>
      </c>
      <c r="CL46" s="287"/>
      <c r="CM46" s="248" t="str">
        <f t="shared" si="12"/>
        <v/>
      </c>
      <c r="CN46" s="249"/>
      <c r="CO46" s="249"/>
      <c r="CP46" s="249"/>
      <c r="CQ46" s="282" t="str">
        <f t="shared" si="13"/>
        <v/>
      </c>
      <c r="CR46" s="283"/>
      <c r="CS46" s="284" t="str">
        <f t="shared" si="14"/>
        <v/>
      </c>
      <c r="CT46" s="285"/>
      <c r="CU46" s="181" t="str">
        <f t="shared" si="15"/>
        <v/>
      </c>
      <c r="CV46" s="243" t="str">
        <f t="shared" si="16"/>
        <v/>
      </c>
      <c r="CW46" s="244"/>
      <c r="CX46" s="244"/>
      <c r="CY46" s="244"/>
      <c r="CZ46" s="244"/>
      <c r="DA46" s="279" t="str">
        <f t="shared" si="17"/>
        <v/>
      </c>
      <c r="DB46" s="280"/>
      <c r="DC46" s="280"/>
      <c r="DD46" s="280"/>
      <c r="DE46" s="281"/>
      <c r="DF46" s="272"/>
      <c r="DG46" s="273"/>
      <c r="DH46" s="273"/>
      <c r="DI46" s="273"/>
      <c r="DJ46" s="274"/>
    </row>
    <row r="47" spans="1:114" ht="30" customHeight="1">
      <c r="A47" s="23"/>
      <c r="B47" s="24" t="s">
        <v>4</v>
      </c>
      <c r="C47" s="24"/>
      <c r="D47" s="24"/>
      <c r="E47" s="24"/>
      <c r="F47" s="23"/>
      <c r="G47" s="498" t="s">
        <v>78</v>
      </c>
      <c r="H47" s="498"/>
      <c r="I47" s="498"/>
      <c r="J47" s="498"/>
      <c r="K47" s="498"/>
      <c r="L47" s="538"/>
      <c r="M47" s="389" t="s">
        <v>45</v>
      </c>
      <c r="N47" s="390"/>
      <c r="O47" s="390"/>
      <c r="P47" s="464" t="s">
        <v>71</v>
      </c>
      <c r="Q47" s="465"/>
      <c r="R47" s="359">
        <f>IF(COUNT(R29:V46)=0,"",SUM(R29:V46))</f>
        <v>15000999</v>
      </c>
      <c r="S47" s="360"/>
      <c r="T47" s="360"/>
      <c r="U47" s="360"/>
      <c r="V47" s="360"/>
      <c r="W47" s="522"/>
      <c r="X47" s="523"/>
      <c r="Y47" s="523"/>
      <c r="Z47" s="523"/>
      <c r="AA47" s="524"/>
      <c r="AB47" s="23"/>
      <c r="AE47" s="3" t="s">
        <v>4</v>
      </c>
      <c r="AF47" s="3"/>
      <c r="AG47" s="3"/>
      <c r="AH47" s="3"/>
      <c r="AJ47" s="327" t="s">
        <v>78</v>
      </c>
      <c r="AK47" s="327"/>
      <c r="AL47" s="327"/>
      <c r="AM47" s="327"/>
      <c r="AN47" s="327"/>
      <c r="AO47" s="539"/>
      <c r="AP47" s="222" t="s">
        <v>45</v>
      </c>
      <c r="AQ47" s="223"/>
      <c r="AR47" s="223"/>
      <c r="AS47" s="245" t="s">
        <v>71</v>
      </c>
      <c r="AT47" s="223"/>
      <c r="AU47" s="507" t="str">
        <f>IF(COUNT(AU29:AY46)=0,"",SUM(AU29:AY46))</f>
        <v/>
      </c>
      <c r="AV47" s="508"/>
      <c r="AW47" s="508"/>
      <c r="AX47" s="508"/>
      <c r="AY47" s="508"/>
      <c r="AZ47" s="516"/>
      <c r="BA47" s="275"/>
      <c r="BB47" s="275"/>
      <c r="BC47" s="275"/>
      <c r="BD47" s="276"/>
      <c r="BH47" s="3" t="s">
        <v>4</v>
      </c>
      <c r="BI47" s="3"/>
      <c r="BJ47" s="3"/>
      <c r="BK47" s="3"/>
      <c r="BM47" s="327" t="s">
        <v>78</v>
      </c>
      <c r="BN47" s="327"/>
      <c r="BO47" s="327"/>
      <c r="BP47" s="327"/>
      <c r="BQ47" s="327"/>
      <c r="BR47" s="539"/>
      <c r="BS47" s="222" t="s">
        <v>45</v>
      </c>
      <c r="BT47" s="223"/>
      <c r="BU47" s="223"/>
      <c r="BV47" s="245" t="s">
        <v>71</v>
      </c>
      <c r="BW47" s="223"/>
      <c r="BX47" s="507" t="str">
        <f t="shared" si="10"/>
        <v/>
      </c>
      <c r="BY47" s="508"/>
      <c r="BZ47" s="508"/>
      <c r="CA47" s="508"/>
      <c r="CB47" s="534"/>
      <c r="CC47" s="275"/>
      <c r="CD47" s="275"/>
      <c r="CE47" s="275"/>
      <c r="CF47" s="275"/>
      <c r="CG47" s="276"/>
      <c r="CK47" s="3" t="s">
        <v>4</v>
      </c>
      <c r="CL47" s="3"/>
      <c r="CM47" s="3"/>
      <c r="CN47" s="3"/>
      <c r="CP47" s="327" t="s">
        <v>78</v>
      </c>
      <c r="CQ47" s="327"/>
      <c r="CR47" s="327"/>
      <c r="CS47" s="327"/>
      <c r="CT47" s="327"/>
      <c r="CU47" s="539"/>
      <c r="CV47" s="222" t="s">
        <v>45</v>
      </c>
      <c r="CW47" s="223"/>
      <c r="CX47" s="223"/>
      <c r="CY47" s="245" t="s">
        <v>71</v>
      </c>
      <c r="CZ47" s="223"/>
      <c r="DA47" s="507" t="str">
        <f t="shared" si="17"/>
        <v/>
      </c>
      <c r="DB47" s="508"/>
      <c r="DC47" s="508"/>
      <c r="DD47" s="508"/>
      <c r="DE47" s="534"/>
      <c r="DF47" s="275"/>
      <c r="DG47" s="275"/>
      <c r="DH47" s="275"/>
      <c r="DI47" s="275"/>
      <c r="DJ47" s="276"/>
    </row>
    <row r="48" spans="1:114" ht="30" customHeight="1" thickBot="1">
      <c r="A48" s="23"/>
      <c r="B48" s="468" t="s">
        <v>128</v>
      </c>
      <c r="C48" s="468"/>
      <c r="D48" s="468"/>
      <c r="E48" s="468"/>
      <c r="F48" s="468"/>
      <c r="G48" s="468"/>
      <c r="H48" s="468"/>
      <c r="I48" s="468"/>
      <c r="J48" s="468"/>
      <c r="K48" s="468"/>
      <c r="L48" s="468"/>
      <c r="M48" s="392"/>
      <c r="N48" s="393"/>
      <c r="O48" s="393"/>
      <c r="P48" s="466" t="s">
        <v>5</v>
      </c>
      <c r="Q48" s="467"/>
      <c r="R48" s="357">
        <f>IF(COUNT(R29:V46)=0,"",IF(I20="",0,I20))</f>
        <v>1500100</v>
      </c>
      <c r="S48" s="358"/>
      <c r="T48" s="358"/>
      <c r="U48" s="358"/>
      <c r="V48" s="358"/>
      <c r="W48" s="522"/>
      <c r="X48" s="523"/>
      <c r="Y48" s="523"/>
      <c r="Z48" s="523"/>
      <c r="AA48" s="524"/>
      <c r="AB48" s="23"/>
      <c r="AE48" s="509" t="s">
        <v>128</v>
      </c>
      <c r="AF48" s="509"/>
      <c r="AG48" s="509"/>
      <c r="AH48" s="509"/>
      <c r="AI48" s="509"/>
      <c r="AJ48" s="509"/>
      <c r="AK48" s="509"/>
      <c r="AL48" s="509"/>
      <c r="AM48" s="509"/>
      <c r="AN48" s="509"/>
      <c r="AO48" s="509"/>
      <c r="AP48" s="225"/>
      <c r="AQ48" s="226"/>
      <c r="AR48" s="226"/>
      <c r="AS48" s="239" t="s">
        <v>5</v>
      </c>
      <c r="AT48" s="240"/>
      <c r="AU48" s="363" t="str">
        <f>IF(COUNT(AU29:AY46)=0,"",IF(AL20="",0,AL20))</f>
        <v/>
      </c>
      <c r="AV48" s="364"/>
      <c r="AW48" s="364"/>
      <c r="AX48" s="364"/>
      <c r="AY48" s="364"/>
      <c r="AZ48" s="516"/>
      <c r="BA48" s="275"/>
      <c r="BB48" s="275"/>
      <c r="BC48" s="275"/>
      <c r="BD48" s="276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225"/>
      <c r="BT48" s="226"/>
      <c r="BU48" s="226"/>
      <c r="BV48" s="239" t="s">
        <v>5</v>
      </c>
      <c r="BW48" s="240"/>
      <c r="BX48" s="363" t="str">
        <f>IF($AU48="","",$AU48)</f>
        <v/>
      </c>
      <c r="BY48" s="364"/>
      <c r="BZ48" s="364"/>
      <c r="CA48" s="364"/>
      <c r="CB48" s="535"/>
      <c r="CC48" s="275"/>
      <c r="CD48" s="275"/>
      <c r="CE48" s="275"/>
      <c r="CF48" s="275"/>
      <c r="CG48" s="276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225"/>
      <c r="CW48" s="226"/>
      <c r="CX48" s="226"/>
      <c r="CY48" s="239" t="s">
        <v>5</v>
      </c>
      <c r="CZ48" s="240"/>
      <c r="DA48" s="363" t="str">
        <f>IF($AU48="","",$AU48)</f>
        <v/>
      </c>
      <c r="DB48" s="364"/>
      <c r="DC48" s="364"/>
      <c r="DD48" s="364"/>
      <c r="DE48" s="535"/>
      <c r="DF48" s="275"/>
      <c r="DG48" s="275"/>
      <c r="DH48" s="275"/>
      <c r="DI48" s="275"/>
      <c r="DJ48" s="276"/>
    </row>
    <row r="49" spans="1:114" ht="30" customHeight="1" thickTop="1" thickBot="1">
      <c r="A49" s="23"/>
      <c r="B49" s="33"/>
      <c r="C49" s="23"/>
      <c r="D49" s="23"/>
      <c r="E49" s="23"/>
      <c r="F49" s="32"/>
      <c r="G49" s="22"/>
      <c r="H49" s="22"/>
      <c r="I49" s="22"/>
      <c r="J49" s="22"/>
      <c r="K49" s="29"/>
      <c r="L49" s="30"/>
      <c r="M49" s="395"/>
      <c r="N49" s="396"/>
      <c r="O49" s="396"/>
      <c r="P49" s="460" t="s">
        <v>6</v>
      </c>
      <c r="Q49" s="461"/>
      <c r="R49" s="375">
        <f>IF(COUNT(R29:V46)=0,"",SUM(R47:V48))</f>
        <v>16501099</v>
      </c>
      <c r="S49" s="376"/>
      <c r="T49" s="376"/>
      <c r="U49" s="376"/>
      <c r="V49" s="377"/>
      <c r="W49" s="525"/>
      <c r="X49" s="525"/>
      <c r="Y49" s="525"/>
      <c r="Z49" s="525"/>
      <c r="AA49" s="526"/>
      <c r="AB49" s="23"/>
      <c r="AE49" s="40"/>
      <c r="AI49" s="39"/>
      <c r="AJ49" s="41"/>
      <c r="AK49" s="41"/>
      <c r="AL49" s="41"/>
      <c r="AM49" s="41"/>
      <c r="AN49" s="1"/>
      <c r="AO49" s="38"/>
      <c r="AP49" s="236"/>
      <c r="AQ49" s="237"/>
      <c r="AR49" s="237"/>
      <c r="AS49" s="241" t="s">
        <v>6</v>
      </c>
      <c r="AT49" s="242"/>
      <c r="AU49" s="510" t="str">
        <f>IF(COUNT(AU29:AY46)=0,"",SUM(AU47:AY48))</f>
        <v/>
      </c>
      <c r="AV49" s="511"/>
      <c r="AW49" s="511"/>
      <c r="AX49" s="511"/>
      <c r="AY49" s="512"/>
      <c r="AZ49" s="277"/>
      <c r="BA49" s="277"/>
      <c r="BB49" s="277"/>
      <c r="BC49" s="277"/>
      <c r="BD49" s="278"/>
      <c r="BH49" s="40"/>
      <c r="BL49" s="39"/>
      <c r="BM49" s="41"/>
      <c r="BN49" s="41"/>
      <c r="BO49" s="41"/>
      <c r="BP49" s="41"/>
      <c r="BQ49" s="1"/>
      <c r="BR49" s="38"/>
      <c r="BS49" s="236"/>
      <c r="BT49" s="237"/>
      <c r="BU49" s="237"/>
      <c r="BV49" s="241" t="s">
        <v>6</v>
      </c>
      <c r="BW49" s="242"/>
      <c r="BX49" s="510" t="str">
        <f>IF($AU49="","",$AU49)</f>
        <v/>
      </c>
      <c r="BY49" s="511"/>
      <c r="BZ49" s="511"/>
      <c r="CA49" s="511"/>
      <c r="CB49" s="512"/>
      <c r="CC49" s="277"/>
      <c r="CD49" s="277"/>
      <c r="CE49" s="277"/>
      <c r="CF49" s="277"/>
      <c r="CG49" s="278"/>
      <c r="CK49" s="40"/>
      <c r="CO49" s="39"/>
      <c r="CP49" s="41"/>
      <c r="CQ49" s="41"/>
      <c r="CR49" s="41"/>
      <c r="CS49" s="41"/>
      <c r="CT49" s="1"/>
      <c r="CU49" s="38"/>
      <c r="CV49" s="236"/>
      <c r="CW49" s="237"/>
      <c r="CX49" s="237"/>
      <c r="CY49" s="241" t="s">
        <v>6</v>
      </c>
      <c r="CZ49" s="242"/>
      <c r="DA49" s="510" t="str">
        <f>IF($AU49="","",$AU49)</f>
        <v/>
      </c>
      <c r="DB49" s="511"/>
      <c r="DC49" s="511"/>
      <c r="DD49" s="511"/>
      <c r="DE49" s="512"/>
      <c r="DF49" s="277"/>
      <c r="DG49" s="277"/>
      <c r="DH49" s="277"/>
      <c r="DI49" s="277"/>
      <c r="DJ49" s="278"/>
    </row>
    <row r="50" spans="1:114" ht="30" customHeight="1" thickTop="1">
      <c r="A50" s="23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537" t="s">
        <v>114</v>
      </c>
      <c r="W50" s="537"/>
      <c r="X50" s="537"/>
      <c r="Y50" s="537"/>
      <c r="Z50" s="537"/>
      <c r="AA50" s="537"/>
      <c r="AB50" s="2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536" t="s">
        <v>114</v>
      </c>
      <c r="AZ50" s="536"/>
      <c r="BA50" s="536"/>
      <c r="BB50" s="536"/>
      <c r="BC50" s="536"/>
      <c r="BD50" s="536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536" t="s">
        <v>113</v>
      </c>
      <c r="CC50" s="536"/>
      <c r="CD50" s="536"/>
      <c r="CE50" s="536"/>
      <c r="CF50" s="536"/>
      <c r="CG50" s="536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536" t="s">
        <v>114</v>
      </c>
      <c r="DF50" s="536"/>
      <c r="DG50" s="536"/>
      <c r="DH50" s="536"/>
      <c r="DI50" s="536"/>
      <c r="DJ50" s="536"/>
    </row>
    <row r="52" spans="1:114" s="173" customFormat="1" hidden="1"/>
    <row r="53" spans="1:114" s="173" customFormat="1" hidden="1">
      <c r="J53" s="173" t="s">
        <v>138</v>
      </c>
      <c r="K53" s="173" t="s">
        <v>139</v>
      </c>
      <c r="AM53" s="173" t="s">
        <v>138</v>
      </c>
      <c r="AN53" s="173" t="s">
        <v>139</v>
      </c>
    </row>
    <row r="54" spans="1:114" s="173" customFormat="1" hidden="1">
      <c r="F54" s="173">
        <v>29</v>
      </c>
      <c r="J54" s="173">
        <f>IF(J29="","",IF(J29&gt;=1,TRUNC(LOG(J29))+1,IF(J29&lt;0,NA(),1)))</f>
        <v>1</v>
      </c>
      <c r="K54" s="173">
        <f>IF(J29="","",IF(ISERROR(LEN(J29)-FIND(".",J29))=TRUE,0,LEN(J29)-FIND(".",J29)))</f>
        <v>0</v>
      </c>
      <c r="AI54" s="173">
        <v>29</v>
      </c>
      <c r="AM54" s="173" t="str">
        <f>IF(AM29="","",IF(AM29&gt;=1,TRUNC(LOG(AM29))+1,IF(AM29&lt;0,NA(),1)))</f>
        <v/>
      </c>
      <c r="AN54" s="173" t="str">
        <f>IF(AM29="","",IF(ISERROR(LEN(AM29)-FIND(".",AM29))=TRUE,0,LEN(AM29)-FIND(".",AM29)))</f>
        <v/>
      </c>
    </row>
    <row r="55" spans="1:114" s="173" customFormat="1" hidden="1">
      <c r="F55" s="173">
        <v>30</v>
      </c>
      <c r="J55" s="173">
        <f t="shared" ref="J55:J71" si="18">IF(J30="","",IF(J30&gt;=1,TRUNC(LOG(J30))+1,IF(J30&lt;0,NA(),1)))</f>
        <v>1</v>
      </c>
      <c r="K55" s="173">
        <f t="shared" ref="K55:K71" si="19">IF(J30="","",IF(ISERROR(LEN(J30)-FIND(".",J30))=TRUE,0,LEN(J30)-FIND(".",J30)))</f>
        <v>2</v>
      </c>
      <c r="AI55" s="173">
        <v>30</v>
      </c>
      <c r="AM55" s="173" t="str">
        <f t="shared" ref="AM55:AM71" si="20">IF(AM30="","",IF(AM30&gt;=1,TRUNC(LOG(AM30))+1,IF(AM30&lt;0,NA(),1)))</f>
        <v/>
      </c>
      <c r="AN55" s="173" t="str">
        <f t="shared" ref="AN55:AN57" si="21">IF(AM30="","",IF(ISERROR(LEN(AM30)-FIND(".",AM30))=TRUE,0,LEN(AM30)-FIND(".",AM30)))</f>
        <v/>
      </c>
    </row>
    <row r="56" spans="1:114" s="173" customFormat="1" hidden="1">
      <c r="F56" s="173">
        <v>31</v>
      </c>
      <c r="J56" s="173" t="str">
        <f t="shared" si="18"/>
        <v/>
      </c>
      <c r="K56" s="173" t="str">
        <f t="shared" si="19"/>
        <v/>
      </c>
      <c r="AI56" s="173">
        <v>31</v>
      </c>
      <c r="AM56" s="173" t="str">
        <f t="shared" si="20"/>
        <v/>
      </c>
      <c r="AN56" s="173" t="str">
        <f t="shared" si="21"/>
        <v/>
      </c>
    </row>
    <row r="57" spans="1:114" s="173" customFormat="1" hidden="1">
      <c r="F57" s="173">
        <v>32</v>
      </c>
      <c r="J57" s="173" t="str">
        <f t="shared" si="18"/>
        <v/>
      </c>
      <c r="K57" s="173" t="str">
        <f t="shared" si="19"/>
        <v/>
      </c>
      <c r="AI57" s="173">
        <v>32</v>
      </c>
      <c r="AM57" s="173" t="str">
        <f t="shared" si="20"/>
        <v/>
      </c>
      <c r="AN57" s="173" t="str">
        <f t="shared" si="21"/>
        <v/>
      </c>
    </row>
    <row r="58" spans="1:114" s="173" customFormat="1" hidden="1">
      <c r="F58" s="173">
        <v>33</v>
      </c>
      <c r="J58" s="173" t="str">
        <f>IF(J33="","",IF(J33&gt;=1,TRUNC(LOG(J33))+1,IF(J33&lt;0,NA(),1)))</f>
        <v/>
      </c>
      <c r="K58" s="173" t="str">
        <f>IF(J33="","",IF(ISERROR(LEN(J33)-FIND(".",J33))=TRUE,0,LEN(J33)-FIND(".",J33)))</f>
        <v/>
      </c>
      <c r="AI58" s="173">
        <v>33</v>
      </c>
      <c r="AM58" s="173" t="str">
        <f>IF(AM33="","",IF(AM33&gt;=1,TRUNC(LOG(AM33))+1,IF(AM33&lt;0,NA(),1)))</f>
        <v/>
      </c>
      <c r="AN58" s="173" t="str">
        <f>IF(AM33="","",IF(ISERROR(LEN(AM33)-FIND(".",AM33))=TRUE,0,LEN(AM33)-FIND(".",AM33)))</f>
        <v/>
      </c>
    </row>
    <row r="59" spans="1:114" s="173" customFormat="1" hidden="1">
      <c r="F59" s="173">
        <v>34</v>
      </c>
      <c r="J59" s="173" t="str">
        <f t="shared" si="18"/>
        <v/>
      </c>
      <c r="K59" s="173" t="str">
        <f t="shared" si="19"/>
        <v/>
      </c>
      <c r="AI59" s="173">
        <v>34</v>
      </c>
      <c r="AM59" s="173" t="str">
        <f t="shared" si="20"/>
        <v/>
      </c>
      <c r="AN59" s="173" t="str">
        <f t="shared" ref="AN59:AN71" si="22">IF(AM34="","",IF(ISERROR(LEN(AM34)-FIND(".",AM34))=TRUE,0,LEN(AM34)-FIND(".",AM34)))</f>
        <v/>
      </c>
    </row>
    <row r="60" spans="1:114" s="173" customFormat="1" hidden="1">
      <c r="F60" s="173">
        <v>35</v>
      </c>
      <c r="J60" s="173" t="str">
        <f t="shared" si="18"/>
        <v/>
      </c>
      <c r="K60" s="173" t="str">
        <f t="shared" si="19"/>
        <v/>
      </c>
      <c r="AI60" s="173">
        <v>35</v>
      </c>
      <c r="AM60" s="173" t="str">
        <f t="shared" si="20"/>
        <v/>
      </c>
      <c r="AN60" s="173" t="str">
        <f t="shared" si="22"/>
        <v/>
      </c>
    </row>
    <row r="61" spans="1:114" s="173" customFormat="1" hidden="1">
      <c r="F61" s="173">
        <v>36</v>
      </c>
      <c r="J61" s="173" t="str">
        <f t="shared" si="18"/>
        <v/>
      </c>
      <c r="K61" s="173" t="str">
        <f t="shared" si="19"/>
        <v/>
      </c>
      <c r="AI61" s="173">
        <v>36</v>
      </c>
      <c r="AM61" s="173" t="str">
        <f t="shared" si="20"/>
        <v/>
      </c>
      <c r="AN61" s="173" t="str">
        <f t="shared" si="22"/>
        <v/>
      </c>
    </row>
    <row r="62" spans="1:114" s="173" customFormat="1" hidden="1">
      <c r="F62" s="173">
        <v>37</v>
      </c>
      <c r="J62" s="173" t="str">
        <f t="shared" si="18"/>
        <v/>
      </c>
      <c r="K62" s="173" t="str">
        <f t="shared" si="19"/>
        <v/>
      </c>
      <c r="AI62" s="173">
        <v>37</v>
      </c>
      <c r="AM62" s="173" t="str">
        <f t="shared" si="20"/>
        <v/>
      </c>
      <c r="AN62" s="173" t="str">
        <f t="shared" si="22"/>
        <v/>
      </c>
    </row>
    <row r="63" spans="1:114" s="173" customFormat="1" hidden="1">
      <c r="F63" s="173">
        <v>38</v>
      </c>
      <c r="J63" s="173" t="str">
        <f t="shared" si="18"/>
        <v/>
      </c>
      <c r="K63" s="173" t="str">
        <f t="shared" si="19"/>
        <v/>
      </c>
      <c r="AI63" s="173">
        <v>38</v>
      </c>
      <c r="AM63" s="173" t="str">
        <f t="shared" si="20"/>
        <v/>
      </c>
      <c r="AN63" s="173" t="str">
        <f t="shared" si="22"/>
        <v/>
      </c>
    </row>
    <row r="64" spans="1:114" s="173" customFormat="1" hidden="1">
      <c r="F64" s="173">
        <v>39</v>
      </c>
      <c r="J64" s="173" t="str">
        <f t="shared" si="18"/>
        <v/>
      </c>
      <c r="K64" s="173" t="str">
        <f t="shared" si="19"/>
        <v/>
      </c>
      <c r="AI64" s="173">
        <v>39</v>
      </c>
      <c r="AM64" s="173" t="str">
        <f t="shared" si="20"/>
        <v/>
      </c>
      <c r="AN64" s="173" t="str">
        <f t="shared" si="22"/>
        <v/>
      </c>
    </row>
    <row r="65" spans="6:40" s="173" customFormat="1" hidden="1">
      <c r="F65" s="173">
        <v>40</v>
      </c>
      <c r="J65" s="173" t="str">
        <f t="shared" si="18"/>
        <v/>
      </c>
      <c r="K65" s="173" t="str">
        <f t="shared" si="19"/>
        <v/>
      </c>
      <c r="AI65" s="173">
        <v>40</v>
      </c>
      <c r="AM65" s="173" t="str">
        <f t="shared" si="20"/>
        <v/>
      </c>
      <c r="AN65" s="173" t="str">
        <f t="shared" si="22"/>
        <v/>
      </c>
    </row>
    <row r="66" spans="6:40" s="173" customFormat="1" hidden="1">
      <c r="F66" s="173">
        <v>41</v>
      </c>
      <c r="J66" s="173" t="str">
        <f t="shared" si="18"/>
        <v/>
      </c>
      <c r="K66" s="173" t="str">
        <f t="shared" si="19"/>
        <v/>
      </c>
      <c r="AI66" s="173">
        <v>41</v>
      </c>
      <c r="AM66" s="173" t="str">
        <f t="shared" si="20"/>
        <v/>
      </c>
      <c r="AN66" s="173" t="str">
        <f t="shared" si="22"/>
        <v/>
      </c>
    </row>
    <row r="67" spans="6:40" s="173" customFormat="1" hidden="1">
      <c r="F67" s="173">
        <v>42</v>
      </c>
      <c r="J67" s="173" t="str">
        <f t="shared" si="18"/>
        <v/>
      </c>
      <c r="K67" s="173" t="str">
        <f t="shared" si="19"/>
        <v/>
      </c>
      <c r="AI67" s="173">
        <v>42</v>
      </c>
      <c r="AM67" s="173" t="str">
        <f t="shared" si="20"/>
        <v/>
      </c>
      <c r="AN67" s="173" t="str">
        <f t="shared" si="22"/>
        <v/>
      </c>
    </row>
    <row r="68" spans="6:40" s="173" customFormat="1" hidden="1">
      <c r="F68" s="173">
        <v>43</v>
      </c>
      <c r="J68" s="173" t="str">
        <f t="shared" si="18"/>
        <v/>
      </c>
      <c r="K68" s="173" t="str">
        <f t="shared" si="19"/>
        <v/>
      </c>
      <c r="AI68" s="173">
        <v>43</v>
      </c>
      <c r="AM68" s="173" t="str">
        <f t="shared" si="20"/>
        <v/>
      </c>
      <c r="AN68" s="173" t="str">
        <f t="shared" si="22"/>
        <v/>
      </c>
    </row>
    <row r="69" spans="6:40" s="173" customFormat="1" hidden="1">
      <c r="F69" s="173">
        <v>44</v>
      </c>
      <c r="J69" s="173" t="str">
        <f t="shared" si="18"/>
        <v/>
      </c>
      <c r="K69" s="173" t="str">
        <f t="shared" si="19"/>
        <v/>
      </c>
      <c r="AI69" s="173">
        <v>44</v>
      </c>
      <c r="AM69" s="173" t="str">
        <f t="shared" si="20"/>
        <v/>
      </c>
      <c r="AN69" s="173" t="str">
        <f t="shared" si="22"/>
        <v/>
      </c>
    </row>
    <row r="70" spans="6:40" s="173" customFormat="1" hidden="1">
      <c r="F70" s="173">
        <v>45</v>
      </c>
      <c r="J70" s="173" t="str">
        <f t="shared" si="18"/>
        <v/>
      </c>
      <c r="K70" s="173" t="str">
        <f t="shared" si="19"/>
        <v/>
      </c>
      <c r="AI70" s="173">
        <v>45</v>
      </c>
      <c r="AM70" s="173" t="str">
        <f t="shared" si="20"/>
        <v/>
      </c>
      <c r="AN70" s="173" t="str">
        <f t="shared" si="22"/>
        <v/>
      </c>
    </row>
    <row r="71" spans="6:40" s="173" customFormat="1" hidden="1">
      <c r="F71" s="173">
        <v>46</v>
      </c>
      <c r="J71" s="173" t="str">
        <f t="shared" si="18"/>
        <v/>
      </c>
      <c r="K71" s="173" t="str">
        <f t="shared" si="19"/>
        <v/>
      </c>
      <c r="AI71" s="173">
        <v>46</v>
      </c>
      <c r="AM71" s="173" t="str">
        <f t="shared" si="20"/>
        <v/>
      </c>
      <c r="AN71" s="173" t="str">
        <f t="shared" si="22"/>
        <v/>
      </c>
    </row>
    <row r="72" spans="6:40" s="173" customFormat="1" hidden="1"/>
  </sheetData>
  <sheetProtection sheet="1" objects="1" scenarios="1"/>
  <mergeCells count="838">
    <mergeCell ref="G47:L47"/>
    <mergeCell ref="AJ47:AO47"/>
    <mergeCell ref="BM47:BR47"/>
    <mergeCell ref="CP47:CU47"/>
    <mergeCell ref="CC42:CE42"/>
    <mergeCell ref="CF42:CG42"/>
    <mergeCell ref="CC43:CE43"/>
    <mergeCell ref="CF43:CG43"/>
    <mergeCell ref="CC44:CE44"/>
    <mergeCell ref="CF44:CG44"/>
    <mergeCell ref="CC45:CE45"/>
    <mergeCell ref="CF45:CG45"/>
    <mergeCell ref="CC46:CE46"/>
    <mergeCell ref="CF46:CG46"/>
    <mergeCell ref="CC47:CG49"/>
    <mergeCell ref="BS46:BW46"/>
    <mergeCell ref="H45:I45"/>
    <mergeCell ref="M46:Q46"/>
    <mergeCell ref="BN46:BO46"/>
    <mergeCell ref="BP46:BQ46"/>
    <mergeCell ref="BX44:CB44"/>
    <mergeCell ref="BX43:CB43"/>
    <mergeCell ref="H43:I43"/>
    <mergeCell ref="J43:K43"/>
    <mergeCell ref="CC40:CE40"/>
    <mergeCell ref="CF40:CG40"/>
    <mergeCell ref="BS38:BW38"/>
    <mergeCell ref="R34:V34"/>
    <mergeCell ref="AY50:BD50"/>
    <mergeCell ref="V50:AA50"/>
    <mergeCell ref="BX34:CB34"/>
    <mergeCell ref="BX41:CB41"/>
    <mergeCell ref="BH46:BI46"/>
    <mergeCell ref="BJ46:BM46"/>
    <mergeCell ref="BX46:CB46"/>
    <mergeCell ref="BH45:BI45"/>
    <mergeCell ref="CC38:CE38"/>
    <mergeCell ref="BH34:BI34"/>
    <mergeCell ref="BJ34:BM34"/>
    <mergeCell ref="BN34:BO34"/>
    <mergeCell ref="BP34:BQ34"/>
    <mergeCell ref="BN35:BO35"/>
    <mergeCell ref="BP35:BQ35"/>
    <mergeCell ref="AP34:AT34"/>
    <mergeCell ref="BS44:BW44"/>
    <mergeCell ref="CC35:CE35"/>
    <mergeCell ref="CF35:CG35"/>
    <mergeCell ref="CC36:CE36"/>
    <mergeCell ref="CF36:CG36"/>
    <mergeCell ref="CC37:CE37"/>
    <mergeCell ref="CF37:CG37"/>
    <mergeCell ref="CC33:CE33"/>
    <mergeCell ref="CF38:CG38"/>
    <mergeCell ref="CC39:CE39"/>
    <mergeCell ref="CF39:CG39"/>
    <mergeCell ref="DE50:DJ50"/>
    <mergeCell ref="CB50:CG50"/>
    <mergeCell ref="CC41:CE41"/>
    <mergeCell ref="CF41:CG41"/>
    <mergeCell ref="BX33:CB33"/>
    <mergeCell ref="CK39:CL39"/>
    <mergeCell ref="CM39:CP39"/>
    <mergeCell ref="DA39:DE39"/>
    <mergeCell ref="CK40:CL40"/>
    <mergeCell ref="CV47:CX49"/>
    <mergeCell ref="DA47:DE47"/>
    <mergeCell ref="DA48:DE48"/>
    <mergeCell ref="DA49:DE49"/>
    <mergeCell ref="CK45:CL45"/>
    <mergeCell ref="CM45:CP45"/>
    <mergeCell ref="DA45:DE45"/>
    <mergeCell ref="BX45:CB45"/>
    <mergeCell ref="BX47:CB47"/>
    <mergeCell ref="BX48:CB48"/>
    <mergeCell ref="BX49:CB49"/>
    <mergeCell ref="BX38:CB38"/>
    <mergeCell ref="BX37:CB37"/>
    <mergeCell ref="CC34:CE34"/>
    <mergeCell ref="CF34:CG34"/>
    <mergeCell ref="CQ6:CT6"/>
    <mergeCell ref="CU6:CV6"/>
    <mergeCell ref="BZ8:CB8"/>
    <mergeCell ref="BX40:CB40"/>
    <mergeCell ref="BX39:CB39"/>
    <mergeCell ref="CQ7:CT7"/>
    <mergeCell ref="CU7:CV7"/>
    <mergeCell ref="CR19:CV19"/>
    <mergeCell ref="CO20:CQ20"/>
    <mergeCell ref="CQ29:CR29"/>
    <mergeCell ref="CS29:CT29"/>
    <mergeCell ref="CK32:CL32"/>
    <mergeCell ref="CM32:CP32"/>
    <mergeCell ref="CV29:CZ29"/>
    <mergeCell ref="CQ30:CR30"/>
    <mergeCell ref="CS30:CT30"/>
    <mergeCell ref="CV30:CZ30"/>
    <mergeCell ref="B2:D2"/>
    <mergeCell ref="E15:F15"/>
    <mergeCell ref="B13:F14"/>
    <mergeCell ref="B27:D27"/>
    <mergeCell ref="E27:F27"/>
    <mergeCell ref="B25:F26"/>
    <mergeCell ref="BS29:BW29"/>
    <mergeCell ref="CF5:CG6"/>
    <mergeCell ref="BI7:BL7"/>
    <mergeCell ref="BN7:BQ7"/>
    <mergeCell ref="BR7:BS7"/>
    <mergeCell ref="CC7:CG7"/>
    <mergeCell ref="BI8:BL8"/>
    <mergeCell ref="BU8:BV8"/>
    <mergeCell ref="BW8:BX8"/>
    <mergeCell ref="BX29:CB29"/>
    <mergeCell ref="BU15:BV15"/>
    <mergeCell ref="BW15:BZ15"/>
    <mergeCell ref="CB15:CD15"/>
    <mergeCell ref="CF15:CG15"/>
    <mergeCell ref="BH16:BJ18"/>
    <mergeCell ref="BU16:CA16"/>
    <mergeCell ref="CC16:CG16"/>
    <mergeCell ref="BU17:CG17"/>
    <mergeCell ref="BJ38:BM38"/>
    <mergeCell ref="BN44:BO44"/>
    <mergeCell ref="BP44:BQ44"/>
    <mergeCell ref="J40:K40"/>
    <mergeCell ref="BN38:BO38"/>
    <mergeCell ref="BP38:BQ38"/>
    <mergeCell ref="J42:K42"/>
    <mergeCell ref="AE41:AF41"/>
    <mergeCell ref="AG41:AJ41"/>
    <mergeCell ref="AU41:AY41"/>
    <mergeCell ref="J41:K41"/>
    <mergeCell ref="M42:Q42"/>
    <mergeCell ref="M41:Q41"/>
    <mergeCell ref="J38:K38"/>
    <mergeCell ref="M38:Q38"/>
    <mergeCell ref="R42:V42"/>
    <mergeCell ref="AE43:AF43"/>
    <mergeCell ref="AG43:AJ43"/>
    <mergeCell ref="AE39:AF39"/>
    <mergeCell ref="BJ40:BM40"/>
    <mergeCell ref="M33:Q33"/>
    <mergeCell ref="H34:I34"/>
    <mergeCell ref="J34:K34"/>
    <mergeCell ref="M34:Q34"/>
    <mergeCell ref="H35:I35"/>
    <mergeCell ref="AE34:AF34"/>
    <mergeCell ref="M37:Q37"/>
    <mergeCell ref="AG38:AJ38"/>
    <mergeCell ref="H44:I44"/>
    <mergeCell ref="J44:K44"/>
    <mergeCell ref="M44:Q44"/>
    <mergeCell ref="H38:I38"/>
    <mergeCell ref="AE33:AF33"/>
    <mergeCell ref="AG33:AJ33"/>
    <mergeCell ref="R45:V45"/>
    <mergeCell ref="R44:V44"/>
    <mergeCell ref="BH39:BI39"/>
    <mergeCell ref="BJ39:BM39"/>
    <mergeCell ref="BH42:BI42"/>
    <mergeCell ref="BJ42:BM42"/>
    <mergeCell ref="BH41:BI41"/>
    <mergeCell ref="BS39:BW39"/>
    <mergeCell ref="BN45:BO45"/>
    <mergeCell ref="BP45:BQ45"/>
    <mergeCell ref="BH44:BI44"/>
    <mergeCell ref="BJ44:BM44"/>
    <mergeCell ref="BH43:BI43"/>
    <mergeCell ref="BJ43:BM43"/>
    <mergeCell ref="BN39:BO39"/>
    <mergeCell ref="BP39:BQ39"/>
    <mergeCell ref="BJ45:BM45"/>
    <mergeCell ref="BS40:BW40"/>
    <mergeCell ref="BN41:BO41"/>
    <mergeCell ref="BP41:BQ41"/>
    <mergeCell ref="BS41:BW41"/>
    <mergeCell ref="R41:V41"/>
    <mergeCell ref="R40:V40"/>
    <mergeCell ref="W29:AA49"/>
    <mergeCell ref="AU33:AY33"/>
    <mergeCell ref="AG31:AJ31"/>
    <mergeCell ref="AM31:AN31"/>
    <mergeCell ref="BS45:BW45"/>
    <mergeCell ref="AK38:AL38"/>
    <mergeCell ref="AK37:AL37"/>
    <mergeCell ref="AG37:AJ37"/>
    <mergeCell ref="AZ29:BD49"/>
    <mergeCell ref="AE44:AF44"/>
    <mergeCell ref="AG44:AJ44"/>
    <mergeCell ref="AU44:AY44"/>
    <mergeCell ref="AE45:AF45"/>
    <mergeCell ref="AG45:AJ45"/>
    <mergeCell ref="AU45:AY45"/>
    <mergeCell ref="AP46:AT46"/>
    <mergeCell ref="AP45:AT45"/>
    <mergeCell ref="AP44:AT44"/>
    <mergeCell ref="AP43:AT43"/>
    <mergeCell ref="AK46:AL46"/>
    <mergeCell ref="AG39:AJ39"/>
    <mergeCell ref="AE37:AF37"/>
    <mergeCell ref="BH38:BI38"/>
    <mergeCell ref="BS47:BU49"/>
    <mergeCell ref="BH40:BI40"/>
    <mergeCell ref="AS49:AT49"/>
    <mergeCell ref="AS48:AT48"/>
    <mergeCell ref="AS47:AT47"/>
    <mergeCell ref="AE40:AF40"/>
    <mergeCell ref="BN42:BO42"/>
    <mergeCell ref="BP42:BQ42"/>
    <mergeCell ref="BS42:BW42"/>
    <mergeCell ref="BN43:BO43"/>
    <mergeCell ref="BS43:BW43"/>
    <mergeCell ref="BP43:BQ43"/>
    <mergeCell ref="AG40:AJ40"/>
    <mergeCell ref="AU40:AY40"/>
    <mergeCell ref="BV49:BW49"/>
    <mergeCell ref="BV47:BW47"/>
    <mergeCell ref="BV48:BW48"/>
    <mergeCell ref="AP47:AR49"/>
    <mergeCell ref="AU47:AY47"/>
    <mergeCell ref="AE48:AO48"/>
    <mergeCell ref="AU49:AY49"/>
    <mergeCell ref="BN30:BO30"/>
    <mergeCell ref="BP30:BQ30"/>
    <mergeCell ref="AK45:AL45"/>
    <mergeCell ref="AK44:AL44"/>
    <mergeCell ref="AK43:AL43"/>
    <mergeCell ref="AM38:AN38"/>
    <mergeCell ref="AU38:AY38"/>
    <mergeCell ref="AP39:AT39"/>
    <mergeCell ref="AU43:AY43"/>
    <mergeCell ref="AU37:AY37"/>
    <mergeCell ref="AP36:AT36"/>
    <mergeCell ref="AK36:AL36"/>
    <mergeCell ref="AU30:AY30"/>
    <mergeCell ref="BN31:BO31"/>
    <mergeCell ref="BP31:BQ31"/>
    <mergeCell ref="BN32:BO32"/>
    <mergeCell ref="BP32:BQ32"/>
    <mergeCell ref="BH33:BI33"/>
    <mergeCell ref="BJ33:BM33"/>
    <mergeCell ref="BH31:BI31"/>
    <mergeCell ref="BJ31:BM31"/>
    <mergeCell ref="BP33:BQ33"/>
    <mergeCell ref="BJ41:BM41"/>
    <mergeCell ref="AU32:AY32"/>
    <mergeCell ref="BS30:BW30"/>
    <mergeCell ref="CF33:CG33"/>
    <mergeCell ref="BX28:CB28"/>
    <mergeCell ref="BS32:BW32"/>
    <mergeCell ref="BS31:BW31"/>
    <mergeCell ref="BH37:BI37"/>
    <mergeCell ref="BJ37:BM37"/>
    <mergeCell ref="BS36:BW36"/>
    <mergeCell ref="BN37:BO37"/>
    <mergeCell ref="BP37:BQ37"/>
    <mergeCell ref="BS37:BW37"/>
    <mergeCell ref="BS33:BW33"/>
    <mergeCell ref="BJ35:BM35"/>
    <mergeCell ref="CC28:CE28"/>
    <mergeCell ref="CF28:CG28"/>
    <mergeCell ref="BS35:BW35"/>
    <mergeCell ref="BN36:BO36"/>
    <mergeCell ref="BP36:BQ36"/>
    <mergeCell ref="BH35:BI35"/>
    <mergeCell ref="BJ36:BM36"/>
    <mergeCell ref="BN29:BO29"/>
    <mergeCell ref="BP29:BQ29"/>
    <mergeCell ref="CC29:CE29"/>
    <mergeCell ref="BX32:CB32"/>
    <mergeCell ref="BO18:BS18"/>
    <mergeCell ref="BU18:CG18"/>
    <mergeCell ref="BL16:BN16"/>
    <mergeCell ref="BO16:BS17"/>
    <mergeCell ref="AM37:AN37"/>
    <mergeCell ref="AM36:AN36"/>
    <mergeCell ref="AU29:AY29"/>
    <mergeCell ref="AU34:AY34"/>
    <mergeCell ref="BL17:BN17"/>
    <mergeCell ref="BL18:BN18"/>
    <mergeCell ref="BL22:BN22"/>
    <mergeCell ref="BX31:CB31"/>
    <mergeCell ref="BH32:BI32"/>
    <mergeCell ref="BJ32:BM32"/>
    <mergeCell ref="BH29:BI29"/>
    <mergeCell ref="BJ29:BM29"/>
    <mergeCell ref="BH30:BI30"/>
    <mergeCell ref="BJ30:BM30"/>
    <mergeCell ref="BX30:CB30"/>
    <mergeCell ref="BN26:CG27"/>
    <mergeCell ref="BH28:BI28"/>
    <mergeCell ref="BJ28:BM28"/>
    <mergeCell ref="BL23:BN23"/>
    <mergeCell ref="BN28:BO28"/>
    <mergeCell ref="BN9:BP9"/>
    <mergeCell ref="BQ9:BS9"/>
    <mergeCell ref="BU9:BV10"/>
    <mergeCell ref="BW9:CG10"/>
    <mergeCell ref="BI11:BM11"/>
    <mergeCell ref="BN11:BP11"/>
    <mergeCell ref="BQ11:BS11"/>
    <mergeCell ref="BU11:BV14"/>
    <mergeCell ref="BW11:CF14"/>
    <mergeCell ref="CG11:CG14"/>
    <mergeCell ref="C3:E3"/>
    <mergeCell ref="B4:F6"/>
    <mergeCell ref="W5:Y6"/>
    <mergeCell ref="Z5:AA6"/>
    <mergeCell ref="L7:M7"/>
    <mergeCell ref="H7:K7"/>
    <mergeCell ref="C7:F7"/>
    <mergeCell ref="W7:AA7"/>
    <mergeCell ref="Y3:AA3"/>
    <mergeCell ref="H3:O3"/>
    <mergeCell ref="BB3:BD3"/>
    <mergeCell ref="AE4:AI6"/>
    <mergeCell ref="AZ5:BB6"/>
    <mergeCell ref="BC5:BD6"/>
    <mergeCell ref="AF7:AI7"/>
    <mergeCell ref="AK7:AN7"/>
    <mergeCell ref="AO7:AP7"/>
    <mergeCell ref="AZ7:BD7"/>
    <mergeCell ref="D46:G46"/>
    <mergeCell ref="D45:G45"/>
    <mergeCell ref="D44:G44"/>
    <mergeCell ref="D43:G43"/>
    <mergeCell ref="M40:Q40"/>
    <mergeCell ref="M43:Q43"/>
    <mergeCell ref="H42:I42"/>
    <mergeCell ref="H40:I40"/>
    <mergeCell ref="D28:G28"/>
    <mergeCell ref="AL20:AP20"/>
    <mergeCell ref="AR20:AY20"/>
    <mergeCell ref="BA20:BD20"/>
    <mergeCell ref="O19:V19"/>
    <mergeCell ref="O16:U16"/>
    <mergeCell ref="AL16:AP17"/>
    <mergeCell ref="AI17:AK17"/>
    <mergeCell ref="BN6:BQ6"/>
    <mergeCell ref="BR6:BS6"/>
    <mergeCell ref="G14:G15"/>
    <mergeCell ref="B15:D15"/>
    <mergeCell ref="AY15:BA15"/>
    <mergeCell ref="C11:G11"/>
    <mergeCell ref="C8:F8"/>
    <mergeCell ref="B9:F9"/>
    <mergeCell ref="AW8:AY8"/>
    <mergeCell ref="BC15:BD15"/>
    <mergeCell ref="AR8:AS8"/>
    <mergeCell ref="AT8:AU8"/>
    <mergeCell ref="AK9:AM9"/>
    <mergeCell ref="AN9:AP9"/>
    <mergeCell ref="AR9:AS10"/>
    <mergeCell ref="AT9:BD10"/>
    <mergeCell ref="K11:M11"/>
    <mergeCell ref="H11:J11"/>
    <mergeCell ref="K9:M9"/>
    <mergeCell ref="H9:J9"/>
    <mergeCell ref="AR11:AS14"/>
    <mergeCell ref="AT11:BC14"/>
    <mergeCell ref="BD11:BD14"/>
    <mergeCell ref="AR15:AS15"/>
    <mergeCell ref="BP28:BQ28"/>
    <mergeCell ref="BS28:BW28"/>
    <mergeCell ref="AE46:AF46"/>
    <mergeCell ref="B42:C42"/>
    <mergeCell ref="B41:C41"/>
    <mergeCell ref="B40:C40"/>
    <mergeCell ref="B39:C39"/>
    <mergeCell ref="D39:G39"/>
    <mergeCell ref="D40:G40"/>
    <mergeCell ref="D31:G31"/>
    <mergeCell ref="J29:K29"/>
    <mergeCell ref="M29:Q29"/>
    <mergeCell ref="H30:I30"/>
    <mergeCell ref="J30:K30"/>
    <mergeCell ref="M30:Q30"/>
    <mergeCell ref="J28:K28"/>
    <mergeCell ref="M28:Q28"/>
    <mergeCell ref="H32:I32"/>
    <mergeCell ref="J32:K32"/>
    <mergeCell ref="M32:Q32"/>
    <mergeCell ref="H41:I41"/>
    <mergeCell ref="M39:Q39"/>
    <mergeCell ref="D37:G37"/>
    <mergeCell ref="B30:C30"/>
    <mergeCell ref="P49:Q49"/>
    <mergeCell ref="M35:Q35"/>
    <mergeCell ref="H36:I36"/>
    <mergeCell ref="J36:K36"/>
    <mergeCell ref="M36:Q36"/>
    <mergeCell ref="J45:K45"/>
    <mergeCell ref="M45:Q45"/>
    <mergeCell ref="H46:I46"/>
    <mergeCell ref="J46:K46"/>
    <mergeCell ref="P47:Q47"/>
    <mergeCell ref="P48:Q48"/>
    <mergeCell ref="B48:L48"/>
    <mergeCell ref="B46:C46"/>
    <mergeCell ref="B45:C45"/>
    <mergeCell ref="B44:C44"/>
    <mergeCell ref="B43:C43"/>
    <mergeCell ref="M47:O49"/>
    <mergeCell ref="D42:G42"/>
    <mergeCell ref="D41:G41"/>
    <mergeCell ref="J35:K35"/>
    <mergeCell ref="H37:I37"/>
    <mergeCell ref="J37:K37"/>
    <mergeCell ref="H39:I39"/>
    <mergeCell ref="J39:K39"/>
    <mergeCell ref="D33:G33"/>
    <mergeCell ref="H28:I28"/>
    <mergeCell ref="H26:AA27"/>
    <mergeCell ref="R32:V32"/>
    <mergeCell ref="B29:C29"/>
    <mergeCell ref="B38:C38"/>
    <mergeCell ref="B37:C37"/>
    <mergeCell ref="B36:C36"/>
    <mergeCell ref="B35:C35"/>
    <mergeCell ref="B34:C34"/>
    <mergeCell ref="B33:C33"/>
    <mergeCell ref="B32:C32"/>
    <mergeCell ref="B31:C31"/>
    <mergeCell ref="J31:K31"/>
    <mergeCell ref="M31:Q31"/>
    <mergeCell ref="H31:I31"/>
    <mergeCell ref="R28:V28"/>
    <mergeCell ref="H29:I29"/>
    <mergeCell ref="R33:V33"/>
    <mergeCell ref="W28:AA28"/>
    <mergeCell ref="R36:V36"/>
    <mergeCell ref="R35:V35"/>
    <mergeCell ref="H33:I33"/>
    <mergeCell ref="J33:K33"/>
    <mergeCell ref="AB5:AB10"/>
    <mergeCell ref="O15:P15"/>
    <mergeCell ref="W16:AA16"/>
    <mergeCell ref="AF8:AI8"/>
    <mergeCell ref="O8:P8"/>
    <mergeCell ref="Q9:AA10"/>
    <mergeCell ref="AO6:AP6"/>
    <mergeCell ref="AK6:AN6"/>
    <mergeCell ref="O11:P14"/>
    <mergeCell ref="Q8:R8"/>
    <mergeCell ref="T8:V8"/>
    <mergeCell ref="O9:P10"/>
    <mergeCell ref="AI16:AK16"/>
    <mergeCell ref="AF11:AJ11"/>
    <mergeCell ref="AK11:AM11"/>
    <mergeCell ref="AN11:AP11"/>
    <mergeCell ref="AT15:AW15"/>
    <mergeCell ref="Q15:T15"/>
    <mergeCell ref="V15:X15"/>
    <mergeCell ref="Z15:AA15"/>
    <mergeCell ref="Q11:Z14"/>
    <mergeCell ref="AA11:AA14"/>
    <mergeCell ref="AE13:AI14"/>
    <mergeCell ref="R39:V39"/>
    <mergeCell ref="R38:V38"/>
    <mergeCell ref="R37:V37"/>
    <mergeCell ref="AG34:AJ34"/>
    <mergeCell ref="AE35:AF35"/>
    <mergeCell ref="AG35:AJ35"/>
    <mergeCell ref="AU31:AY31"/>
    <mergeCell ref="AE31:AF31"/>
    <mergeCell ref="AU28:AY28"/>
    <mergeCell ref="AR21:AY21"/>
    <mergeCell ref="AG29:AJ29"/>
    <mergeCell ref="AE30:AF30"/>
    <mergeCell ref="AG30:AJ30"/>
    <mergeCell ref="AE38:AF38"/>
    <mergeCell ref="O17:AA17"/>
    <mergeCell ref="X19:AA19"/>
    <mergeCell ref="R31:V31"/>
    <mergeCell ref="B16:D18"/>
    <mergeCell ref="AR16:AX16"/>
    <mergeCell ref="AZ16:BD16"/>
    <mergeCell ref="AR17:BD17"/>
    <mergeCell ref="AL18:AP18"/>
    <mergeCell ref="AR18:BD18"/>
    <mergeCell ref="AR19:AY19"/>
    <mergeCell ref="BA19:BD19"/>
    <mergeCell ref="F16:H16"/>
    <mergeCell ref="F17:H17"/>
    <mergeCell ref="B19:D20"/>
    <mergeCell ref="I18:M18"/>
    <mergeCell ref="I16:M17"/>
    <mergeCell ref="I19:M19"/>
    <mergeCell ref="O18:AA18"/>
    <mergeCell ref="O20:V20"/>
    <mergeCell ref="F18:H18"/>
    <mergeCell ref="F19:H19"/>
    <mergeCell ref="AI18:AK18"/>
    <mergeCell ref="AI19:AK19"/>
    <mergeCell ref="AL19:AP19"/>
    <mergeCell ref="AI20:AK20"/>
    <mergeCell ref="AE16:AG18"/>
    <mergeCell ref="AE19:AG20"/>
    <mergeCell ref="B21:D23"/>
    <mergeCell ref="R43:V43"/>
    <mergeCell ref="D29:G29"/>
    <mergeCell ref="D30:G30"/>
    <mergeCell ref="D36:G36"/>
    <mergeCell ref="D35:G35"/>
    <mergeCell ref="D34:G34"/>
    <mergeCell ref="AM44:AN44"/>
    <mergeCell ref="AM43:AN43"/>
    <mergeCell ref="AM42:AN42"/>
    <mergeCell ref="AM41:AN41"/>
    <mergeCell ref="AM40:AN40"/>
    <mergeCell ref="O22:V22"/>
    <mergeCell ref="I23:M23"/>
    <mergeCell ref="O21:V21"/>
    <mergeCell ref="I21:M22"/>
    <mergeCell ref="F21:H21"/>
    <mergeCell ref="F22:H22"/>
    <mergeCell ref="R30:V30"/>
    <mergeCell ref="F23:H23"/>
    <mergeCell ref="R29:V29"/>
    <mergeCell ref="B28:C28"/>
    <mergeCell ref="D32:G32"/>
    <mergeCell ref="D38:G38"/>
    <mergeCell ref="R49:V49"/>
    <mergeCell ref="AK26:BD27"/>
    <mergeCell ref="AE28:AF28"/>
    <mergeCell ref="AG28:AJ28"/>
    <mergeCell ref="AZ28:BD28"/>
    <mergeCell ref="AK28:AL28"/>
    <mergeCell ref="AK31:AL31"/>
    <mergeCell ref="AK30:AL30"/>
    <mergeCell ref="AK29:AL29"/>
    <mergeCell ref="AM28:AN28"/>
    <mergeCell ref="AM30:AN30"/>
    <mergeCell ref="AM29:AN29"/>
    <mergeCell ref="AK35:AL35"/>
    <mergeCell ref="AK34:AL34"/>
    <mergeCell ref="AK33:AL33"/>
    <mergeCell ref="AK32:AL32"/>
    <mergeCell ref="AP30:AT30"/>
    <mergeCell ref="AP29:AT29"/>
    <mergeCell ref="AP28:AT28"/>
    <mergeCell ref="AE27:AG27"/>
    <mergeCell ref="AH27:AI27"/>
    <mergeCell ref="AP35:AT35"/>
    <mergeCell ref="AM32:AN32"/>
    <mergeCell ref="AG46:AJ46"/>
    <mergeCell ref="BA23:BD23"/>
    <mergeCell ref="R48:V48"/>
    <mergeCell ref="R47:V47"/>
    <mergeCell ref="R46:V46"/>
    <mergeCell ref="AU48:AY48"/>
    <mergeCell ref="AE29:AF29"/>
    <mergeCell ref="AE42:AF42"/>
    <mergeCell ref="AG42:AJ42"/>
    <mergeCell ref="AU42:AY42"/>
    <mergeCell ref="AK39:AL39"/>
    <mergeCell ref="AU36:AY36"/>
    <mergeCell ref="AU39:AY39"/>
    <mergeCell ref="AE36:AF36"/>
    <mergeCell ref="AG36:AJ36"/>
    <mergeCell ref="AM35:AN35"/>
    <mergeCell ref="AM34:AN34"/>
    <mergeCell ref="AM33:AN33"/>
    <mergeCell ref="AM46:AN46"/>
    <mergeCell ref="AM45:AN45"/>
    <mergeCell ref="O23:V23"/>
    <mergeCell ref="AR23:AY23"/>
    <mergeCell ref="AU46:AY46"/>
    <mergeCell ref="AE32:AF32"/>
    <mergeCell ref="AG32:AJ32"/>
    <mergeCell ref="CX15:CY15"/>
    <mergeCell ref="CZ15:DC15"/>
    <mergeCell ref="DE15:DG15"/>
    <mergeCell ref="DI15:DJ15"/>
    <mergeCell ref="CO16:CQ16"/>
    <mergeCell ref="CR16:CV17"/>
    <mergeCell ref="DA31:DE31"/>
    <mergeCell ref="AM39:AN39"/>
    <mergeCell ref="AK42:AL42"/>
    <mergeCell ref="AK41:AL41"/>
    <mergeCell ref="AK40:AL40"/>
    <mergeCell ref="BH36:BI36"/>
    <mergeCell ref="AP33:AT33"/>
    <mergeCell ref="AP32:AT32"/>
    <mergeCell ref="AP31:AT31"/>
    <mergeCell ref="AP38:AT38"/>
    <mergeCell ref="AP37:AT37"/>
    <mergeCell ref="AP42:AT42"/>
    <mergeCell ref="AP41:AT41"/>
    <mergeCell ref="AP40:AT40"/>
    <mergeCell ref="BN33:BO33"/>
    <mergeCell ref="BS34:BW34"/>
    <mergeCell ref="CS36:CT36"/>
    <mergeCell ref="CV36:CZ36"/>
    <mergeCell ref="DF7:DJ7"/>
    <mergeCell ref="DC8:DE8"/>
    <mergeCell ref="CL8:CO8"/>
    <mergeCell ref="CX8:CY8"/>
    <mergeCell ref="CQ11:CS11"/>
    <mergeCell ref="CT11:CV11"/>
    <mergeCell ref="CX11:CY14"/>
    <mergeCell ref="CZ11:DI14"/>
    <mergeCell ref="DJ11:DJ14"/>
    <mergeCell ref="CE3:CG3"/>
    <mergeCell ref="BH4:BL6"/>
    <mergeCell ref="CC5:CE6"/>
    <mergeCell ref="CK19:CM20"/>
    <mergeCell ref="CZ8:DA8"/>
    <mergeCell ref="CQ9:CS9"/>
    <mergeCell ref="CT9:CV9"/>
    <mergeCell ref="CX9:CY10"/>
    <mergeCell ref="CZ9:DJ10"/>
    <mergeCell ref="CO18:CQ18"/>
    <mergeCell ref="CK16:CM18"/>
    <mergeCell ref="CX16:DD16"/>
    <mergeCell ref="DF16:DJ16"/>
    <mergeCell ref="CX17:DJ17"/>
    <mergeCell ref="CR18:CV18"/>
    <mergeCell ref="CX18:DJ18"/>
    <mergeCell ref="CL11:CP11"/>
    <mergeCell ref="DG20:DJ20"/>
    <mergeCell ref="CO19:CQ19"/>
    <mergeCell ref="DH3:DJ3"/>
    <mergeCell ref="CK4:CO6"/>
    <mergeCell ref="DF5:DH6"/>
    <mergeCell ref="DI5:DJ6"/>
    <mergeCell ref="CL7:CO7"/>
    <mergeCell ref="CQ31:CR31"/>
    <mergeCell ref="CS31:CT31"/>
    <mergeCell ref="CV31:CZ31"/>
    <mergeCell ref="CQ32:CR32"/>
    <mergeCell ref="CS32:CT32"/>
    <mergeCell ref="CV32:CZ32"/>
    <mergeCell ref="CM31:CP31"/>
    <mergeCell ref="CK21:CM23"/>
    <mergeCell ref="CX21:DE21"/>
    <mergeCell ref="CV28:CZ28"/>
    <mergeCell ref="CM30:CP30"/>
    <mergeCell ref="DA30:DE30"/>
    <mergeCell ref="CK31:CL31"/>
    <mergeCell ref="CO17:CQ17"/>
    <mergeCell ref="CX19:DE19"/>
    <mergeCell ref="DG19:DJ19"/>
    <mergeCell ref="DA36:DE36"/>
    <mergeCell ref="CK33:CL33"/>
    <mergeCell ref="CM33:CP33"/>
    <mergeCell ref="DA33:DE33"/>
    <mergeCell ref="CK34:CL34"/>
    <mergeCell ref="CM34:CP34"/>
    <mergeCell ref="DA34:DE34"/>
    <mergeCell ref="CQ34:CR34"/>
    <mergeCell ref="CS34:CT34"/>
    <mergeCell ref="CV34:CZ34"/>
    <mergeCell ref="CQ35:CR35"/>
    <mergeCell ref="CR20:CV20"/>
    <mergeCell ref="CX20:DE20"/>
    <mergeCell ref="DI30:DJ30"/>
    <mergeCell ref="DF31:DH31"/>
    <mergeCell ref="DI31:DJ31"/>
    <mergeCell ref="DF32:DH32"/>
    <mergeCell ref="DI32:DJ32"/>
    <mergeCell ref="DF33:DH33"/>
    <mergeCell ref="DI33:DJ33"/>
    <mergeCell ref="DF34:DH34"/>
    <mergeCell ref="DG21:DJ21"/>
    <mergeCell ref="CX22:DE22"/>
    <mergeCell ref="DG22:DJ22"/>
    <mergeCell ref="CR23:CV23"/>
    <mergeCell ref="CX23:DE23"/>
    <mergeCell ref="DG23:DJ23"/>
    <mergeCell ref="CQ28:CR28"/>
    <mergeCell ref="CS28:CT28"/>
    <mergeCell ref="CO21:CQ21"/>
    <mergeCell ref="CR21:CV22"/>
    <mergeCell ref="CO22:CQ22"/>
    <mergeCell ref="CO23:CQ23"/>
    <mergeCell ref="DA28:DE28"/>
    <mergeCell ref="DF28:DH28"/>
    <mergeCell ref="DI28:DJ28"/>
    <mergeCell ref="DA46:DE46"/>
    <mergeCell ref="CK43:CL43"/>
    <mergeCell ref="CM43:CP43"/>
    <mergeCell ref="DA43:DE43"/>
    <mergeCell ref="CK44:CL44"/>
    <mergeCell ref="CM44:CP44"/>
    <mergeCell ref="DA44:DE44"/>
    <mergeCell ref="CK41:CL41"/>
    <mergeCell ref="CM41:CP41"/>
    <mergeCell ref="DA41:DE41"/>
    <mergeCell ref="CK42:CL42"/>
    <mergeCell ref="CM42:CP42"/>
    <mergeCell ref="DA42:DE42"/>
    <mergeCell ref="CQ44:CR44"/>
    <mergeCell ref="CS44:CT44"/>
    <mergeCell ref="CQ46:CR46"/>
    <mergeCell ref="CS46:CT46"/>
    <mergeCell ref="CK46:CL46"/>
    <mergeCell ref="CQ41:CR41"/>
    <mergeCell ref="CS41:CT41"/>
    <mergeCell ref="CV41:CZ41"/>
    <mergeCell ref="CV45:CZ45"/>
    <mergeCell ref="CS43:CT43"/>
    <mergeCell ref="CV43:CZ43"/>
    <mergeCell ref="CV42:CZ42"/>
    <mergeCell ref="CQ43:CR43"/>
    <mergeCell ref="DA35:DE35"/>
    <mergeCell ref="CK36:CL36"/>
    <mergeCell ref="CM36:CP36"/>
    <mergeCell ref="CQ37:CR37"/>
    <mergeCell ref="CS37:CT37"/>
    <mergeCell ref="CV37:CZ37"/>
    <mergeCell ref="CQ38:CR38"/>
    <mergeCell ref="CS38:CT38"/>
    <mergeCell ref="CV38:CZ38"/>
    <mergeCell ref="DF46:DH46"/>
    <mergeCell ref="DI46:DJ46"/>
    <mergeCell ref="DF47:DJ49"/>
    <mergeCell ref="DF38:DH38"/>
    <mergeCell ref="DI38:DJ38"/>
    <mergeCell ref="DF39:DH39"/>
    <mergeCell ref="DI39:DJ39"/>
    <mergeCell ref="DF40:DH40"/>
    <mergeCell ref="DI40:DJ40"/>
    <mergeCell ref="DF41:DH41"/>
    <mergeCell ref="DI41:DJ41"/>
    <mergeCell ref="DF42:DH42"/>
    <mergeCell ref="DI42:DJ42"/>
    <mergeCell ref="DF43:DH43"/>
    <mergeCell ref="DI43:DJ43"/>
    <mergeCell ref="DF44:DH44"/>
    <mergeCell ref="DI44:DJ44"/>
    <mergeCell ref="BU21:CB21"/>
    <mergeCell ref="CD21:CG21"/>
    <mergeCell ref="BU22:CB22"/>
    <mergeCell ref="CD22:CG22"/>
    <mergeCell ref="BO23:BS23"/>
    <mergeCell ref="BU23:CB23"/>
    <mergeCell ref="CD23:CG23"/>
    <mergeCell ref="DF45:DH45"/>
    <mergeCell ref="DI45:DJ45"/>
    <mergeCell ref="DI37:DJ37"/>
    <mergeCell ref="DA40:DE40"/>
    <mergeCell ref="CK37:CL37"/>
    <mergeCell ref="CM37:CP37"/>
    <mergeCell ref="DA37:DE37"/>
    <mergeCell ref="CK38:CL38"/>
    <mergeCell ref="CM38:CP38"/>
    <mergeCell ref="DA38:DE38"/>
    <mergeCell ref="CQ39:CR39"/>
    <mergeCell ref="CS39:CT39"/>
    <mergeCell ref="CV39:CZ39"/>
    <mergeCell ref="CQ40:CR40"/>
    <mergeCell ref="CS40:CT40"/>
    <mergeCell ref="CV40:CZ40"/>
    <mergeCell ref="DF37:DH37"/>
    <mergeCell ref="F20:H20"/>
    <mergeCell ref="X23:AA23"/>
    <mergeCell ref="X22:AA22"/>
    <mergeCell ref="X21:AA21"/>
    <mergeCell ref="X20:AA20"/>
    <mergeCell ref="I20:M20"/>
    <mergeCell ref="AI21:AK21"/>
    <mergeCell ref="AL21:AP22"/>
    <mergeCell ref="AI22:AK22"/>
    <mergeCell ref="AI23:AK23"/>
    <mergeCell ref="AL23:AP23"/>
    <mergeCell ref="AE21:AG23"/>
    <mergeCell ref="CY48:CZ48"/>
    <mergeCell ref="CY49:CZ49"/>
    <mergeCell ref="CV46:CZ46"/>
    <mergeCell ref="CY47:CZ47"/>
    <mergeCell ref="CQ45:CR45"/>
    <mergeCell ref="CS45:CT45"/>
    <mergeCell ref="BX35:CB35"/>
    <mergeCell ref="AU35:AY35"/>
    <mergeCell ref="CF29:CG29"/>
    <mergeCell ref="CC30:CE30"/>
    <mergeCell ref="CF30:CG30"/>
    <mergeCell ref="CC31:CE31"/>
    <mergeCell ref="CF31:CG31"/>
    <mergeCell ref="CC32:CE32"/>
    <mergeCell ref="CF32:CG32"/>
    <mergeCell ref="CK35:CL35"/>
    <mergeCell ref="CM35:CP35"/>
    <mergeCell ref="CM46:CP46"/>
    <mergeCell ref="CK29:CL29"/>
    <mergeCell ref="CM29:CP29"/>
    <mergeCell ref="CK30:CL30"/>
    <mergeCell ref="BX36:CB36"/>
    <mergeCell ref="BN40:BO40"/>
    <mergeCell ref="BP40:BQ40"/>
    <mergeCell ref="AK3:AR3"/>
    <mergeCell ref="BN3:BU3"/>
    <mergeCell ref="CQ3:CX3"/>
    <mergeCell ref="H6:K6"/>
    <mergeCell ref="L6:M6"/>
    <mergeCell ref="AE15:AG15"/>
    <mergeCell ref="AH15:AI15"/>
    <mergeCell ref="AJ14:AJ15"/>
    <mergeCell ref="AE25:AI26"/>
    <mergeCell ref="BA21:BD21"/>
    <mergeCell ref="AR22:AY22"/>
    <mergeCell ref="BA22:BD22"/>
    <mergeCell ref="BH19:BJ20"/>
    <mergeCell ref="BU19:CB19"/>
    <mergeCell ref="CD19:CG19"/>
    <mergeCell ref="BO20:BS20"/>
    <mergeCell ref="BO21:BS22"/>
    <mergeCell ref="BU20:CB20"/>
    <mergeCell ref="CD20:CG20"/>
    <mergeCell ref="BL19:BN19"/>
    <mergeCell ref="BO19:BS19"/>
    <mergeCell ref="BL20:BN20"/>
    <mergeCell ref="BH21:BJ23"/>
    <mergeCell ref="BL21:BN21"/>
    <mergeCell ref="BX42:CB42"/>
    <mergeCell ref="CV44:CZ44"/>
    <mergeCell ref="CQ33:CR33"/>
    <mergeCell ref="CS33:CT33"/>
    <mergeCell ref="CV33:CZ33"/>
    <mergeCell ref="CS35:CT35"/>
    <mergeCell ref="CV35:CZ35"/>
    <mergeCell ref="CQ36:CR36"/>
    <mergeCell ref="CQ26:DJ27"/>
    <mergeCell ref="CK28:CL28"/>
    <mergeCell ref="CM28:CP28"/>
    <mergeCell ref="DF29:DH29"/>
    <mergeCell ref="DI29:DJ29"/>
    <mergeCell ref="DF30:DH30"/>
    <mergeCell ref="DA32:DE32"/>
    <mergeCell ref="DA29:DE29"/>
    <mergeCell ref="DI34:DJ34"/>
    <mergeCell ref="DF35:DH35"/>
    <mergeCell ref="DI35:DJ35"/>
    <mergeCell ref="DF36:DH36"/>
    <mergeCell ref="DI36:DJ36"/>
    <mergeCell ref="CM40:CP40"/>
    <mergeCell ref="CQ42:CR42"/>
    <mergeCell ref="CS42:CT42"/>
  </mergeCells>
  <phoneticPr fontId="2"/>
  <conditionalFormatting sqref="M29:Q46 AP29:AT46 BS29:BW46 CV29:CZ46">
    <cfRule type="expression" dxfId="14" priority="27">
      <formula>INDIRECT(ADDRESS(ROW(),COLUMN()))=TRUNC(INDIRECT(ADDRESS(ROW(),COLUMN())))</formula>
    </cfRule>
  </conditionalFormatting>
  <conditionalFormatting sqref="J29:K46">
    <cfRule type="expression" dxfId="13" priority="8">
      <formula>$K54=0</formula>
    </cfRule>
    <cfRule type="expression" dxfId="12" priority="9">
      <formula>OR($K54=1,$K54=2)</formula>
    </cfRule>
    <cfRule type="expression" dxfId="11" priority="10">
      <formula>$K54=3</formula>
    </cfRule>
    <cfRule type="expression" dxfId="10" priority="11">
      <formula>$K54=4</formula>
    </cfRule>
    <cfRule type="expression" dxfId="9" priority="12">
      <formula>$K54=5</formula>
    </cfRule>
    <cfRule type="expression" dxfId="8" priority="13">
      <formula>$K54=6</formula>
    </cfRule>
    <cfRule type="expression" dxfId="7" priority="14">
      <formula>$K54&gt;=7</formula>
    </cfRule>
  </conditionalFormatting>
  <conditionalFormatting sqref="AM29:AN46 BP29:BQ46 CS29:CT46">
    <cfRule type="expression" dxfId="6" priority="1">
      <formula>$AN54=0</formula>
    </cfRule>
    <cfRule type="expression" dxfId="5" priority="2">
      <formula>OR($AN54=1,$AN54=2)</formula>
    </cfRule>
    <cfRule type="expression" dxfId="4" priority="3">
      <formula>$AN54=3</formula>
    </cfRule>
    <cfRule type="expression" dxfId="3" priority="4">
      <formula>$AN54=4</formula>
    </cfRule>
    <cfRule type="expression" dxfId="2" priority="5">
      <formula>$AN54=5</formula>
    </cfRule>
    <cfRule type="expression" dxfId="1" priority="6">
      <formula>$AN54=6</formula>
    </cfRule>
    <cfRule type="expression" dxfId="0" priority="7">
      <formula>$AN54&gt;=7</formula>
    </cfRule>
  </conditionalFormatting>
  <dataValidations count="6">
    <dataValidation type="list" allowBlank="1" showInputMessage="1" showErrorMessage="1" sqref="AE8 B8" xr:uid="{5CF01564-A5CA-42EA-AF0C-CFC50B0BB499}">
      <formula1>"　　,○"</formula1>
    </dataValidation>
    <dataValidation type="list" allowBlank="1" showInputMessage="1" showErrorMessage="1" sqref="AE7 B7" xr:uid="{2B451FB8-6780-43C6-AF50-753FE28289B9}">
      <formula1>"　,○"</formula1>
    </dataValidation>
    <dataValidation type="list" allowBlank="1" showInputMessage="1" showErrorMessage="1" sqref="L7" xr:uid="{5AB79A03-15D7-4D73-A670-D56B35BC49C3}">
      <formula1>"　　,修正"</formula1>
    </dataValidation>
    <dataValidation allowBlank="1" showInputMessage="1" showErrorMessage="1" prompt="YYYY/MMの形式で請求月を記入して下さい。" sqref="AK7:AN7" xr:uid="{98F331B6-762E-4033-B413-900D3FF7369E}"/>
    <dataValidation type="list" allowBlank="1" showInputMessage="1" showErrorMessage="1" sqref="AK29:AL46 CQ29:CR46 BN29:BO46 H29:I46" xr:uid="{A60D7BDF-BD59-4057-83F8-0A975A92591E}">
      <formula1>"10,8,0"</formula1>
    </dataValidation>
    <dataValidation type="list" allowBlank="1" showInputMessage="1" showErrorMessage="1" prompt="修正を行い請求書を再発行する場合は、「修正」を選択してください。" sqref="AO7:AP7" xr:uid="{217B6F24-F213-4C17-8DB6-F8E1BB9A5B05}">
      <formula1>"　　,修正"</formula1>
    </dataValidation>
  </dataValidations>
  <pageMargins left="0.39370078740157483" right="0.39370078740157483" top="0.39370078740157483" bottom="0.39370078740157483" header="0.31496062992125984" footer="0.31496062992125984"/>
  <pageSetup paperSize="9" scale="62" fitToWidth="4" orientation="portrait" cellComments="asDisplayed" r:id="rId1"/>
  <headerFooter>
    <oddFooter>&amp;R&amp;9 2024.02様式</oddFooter>
  </headerFooter>
  <colBreaks count="2" manualBreakCount="2">
    <brk id="57" max="49" man="1"/>
    <brk id="86" max="49" man="1"/>
  </colBreaks>
  <ignoredErrors>
    <ignoredError sqref="W16 Q8 T8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0183" r:id="rId4" name="Option Button 7">
              <controlPr defaultSize="0" autoFill="0" autoLine="0" autoPict="0">
                <anchor moveWithCells="1">
                  <from>
                    <xdr:col>1</xdr:col>
                    <xdr:colOff>76200</xdr:colOff>
                    <xdr:row>14</xdr:row>
                    <xdr:rowOff>0</xdr:rowOff>
                  </from>
                  <to>
                    <xdr:col>3</xdr:col>
                    <xdr:colOff>182880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4" r:id="rId5" name="Option Button 8">
              <controlPr defaultSize="0" autoFill="0" autoLine="0" autoPict="0">
                <anchor moveWithCells="1">
                  <from>
                    <xdr:col>4</xdr:col>
                    <xdr:colOff>83820</xdr:colOff>
                    <xdr:row>14</xdr:row>
                    <xdr:rowOff>0</xdr:rowOff>
                  </from>
                  <to>
                    <xdr:col>5</xdr:col>
                    <xdr:colOff>190500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5" r:id="rId6" name="Option Button 9">
              <controlPr defaultSize="0" autoFill="0" autoLine="0" autoPict="0">
                <anchor moveWithCells="1">
                  <from>
                    <xdr:col>5</xdr:col>
                    <xdr:colOff>274320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90" r:id="rId7" name="Option Button 14">
              <controlPr defaultSize="0" autoFill="0" autoLine="0" autoPict="0">
                <anchor moveWithCells="1">
                  <from>
                    <xdr:col>1</xdr:col>
                    <xdr:colOff>76200</xdr:colOff>
                    <xdr:row>25</xdr:row>
                    <xdr:rowOff>83820</xdr:rowOff>
                  </from>
                  <to>
                    <xdr:col>3</xdr:col>
                    <xdr:colOff>129540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91" r:id="rId8" name="Option Button 15">
              <controlPr defaultSize="0" autoFill="0" autoLine="0" autoPict="0">
                <anchor moveWithCells="1">
                  <from>
                    <xdr:col>4</xdr:col>
                    <xdr:colOff>106680</xdr:colOff>
                    <xdr:row>25</xdr:row>
                    <xdr:rowOff>83820</xdr:rowOff>
                  </from>
                  <to>
                    <xdr:col>5</xdr:col>
                    <xdr:colOff>160020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92" r:id="rId9" name="Option Button 16">
              <controlPr defaultSize="0" autoFill="0" autoLine="0" autoPict="0">
                <anchor moveWithCells="1">
                  <from>
                    <xdr:col>5</xdr:col>
                    <xdr:colOff>327660</xdr:colOff>
                    <xdr:row>25</xdr:row>
                    <xdr:rowOff>83820</xdr:rowOff>
                  </from>
                  <to>
                    <xdr:col>6</xdr:col>
                    <xdr:colOff>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93" r:id="rId10" name="Group Box 17">
              <controlPr defaultSize="0" print="0" autoFill="0" autoPict="0">
                <anchor moveWithCells="1">
                  <from>
                    <xdr:col>0</xdr:col>
                    <xdr:colOff>0</xdr:colOff>
                    <xdr:row>12</xdr:row>
                    <xdr:rowOff>30480</xdr:rowOff>
                  </from>
                  <to>
                    <xdr:col>7</xdr:col>
                    <xdr:colOff>38100</xdr:colOff>
                    <xdr:row>16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94" r:id="rId11" name="Group Box 18">
              <controlPr defaultSize="0" autoFill="0" autoPict="0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7</xdr:col>
                    <xdr:colOff>175260</xdr:colOff>
                    <xdr:row>27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95" r:id="rId12" name="Option Button 19">
              <controlPr locked="0" defaultSize="0" autoFill="0" autoLine="0" autoPict="0">
                <anchor moveWithCells="1">
                  <from>
                    <xdr:col>30</xdr:col>
                    <xdr:colOff>76200</xdr:colOff>
                    <xdr:row>14</xdr:row>
                    <xdr:rowOff>0</xdr:rowOff>
                  </from>
                  <to>
                    <xdr:col>32</xdr:col>
                    <xdr:colOff>182880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96" r:id="rId13" name="Option Button 20">
              <controlPr defaultSize="0" autoFill="0" autoLine="0" autoPict="0">
                <anchor moveWithCells="1">
                  <from>
                    <xdr:col>33</xdr:col>
                    <xdr:colOff>83820</xdr:colOff>
                    <xdr:row>14</xdr:row>
                    <xdr:rowOff>0</xdr:rowOff>
                  </from>
                  <to>
                    <xdr:col>34</xdr:col>
                    <xdr:colOff>190500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97" r:id="rId14" name="Option Button 21">
              <controlPr defaultSize="0" autoFill="0" autoLine="0" autoPict="0">
                <anchor moveWithCells="1">
                  <from>
                    <xdr:col>34</xdr:col>
                    <xdr:colOff>274320</xdr:colOff>
                    <xdr:row>14</xdr:row>
                    <xdr:rowOff>0</xdr:rowOff>
                  </from>
                  <to>
                    <xdr:col>35</xdr:col>
                    <xdr:colOff>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98" r:id="rId15" name="Group Box 22">
              <controlPr defaultSize="0" autoFill="0" autoPict="0">
                <anchor moveWithCells="1">
                  <from>
                    <xdr:col>28</xdr:col>
                    <xdr:colOff>99060</xdr:colOff>
                    <xdr:row>11</xdr:row>
                    <xdr:rowOff>38100</xdr:rowOff>
                  </from>
                  <to>
                    <xdr:col>35</xdr:col>
                    <xdr:colOff>213360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03" r:id="rId16" name="Option Button 27">
              <controlPr defaultSize="0" autoFill="0" autoLine="0" autoPict="0">
                <anchor moveWithCells="1">
                  <from>
                    <xdr:col>30</xdr:col>
                    <xdr:colOff>76200</xdr:colOff>
                    <xdr:row>25</xdr:row>
                    <xdr:rowOff>83820</xdr:rowOff>
                  </from>
                  <to>
                    <xdr:col>32</xdr:col>
                    <xdr:colOff>129540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04" r:id="rId17" name="Option Button 28">
              <controlPr defaultSize="0" autoFill="0" autoLine="0" autoPict="0">
                <anchor moveWithCells="1">
                  <from>
                    <xdr:col>33</xdr:col>
                    <xdr:colOff>106680</xdr:colOff>
                    <xdr:row>25</xdr:row>
                    <xdr:rowOff>83820</xdr:rowOff>
                  </from>
                  <to>
                    <xdr:col>34</xdr:col>
                    <xdr:colOff>160020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05" r:id="rId18" name="Option Button 29">
              <controlPr defaultSize="0" autoFill="0" autoLine="0" autoPict="0">
                <anchor moveWithCells="1">
                  <from>
                    <xdr:col>34</xdr:col>
                    <xdr:colOff>327660</xdr:colOff>
                    <xdr:row>25</xdr:row>
                    <xdr:rowOff>83820</xdr:rowOff>
                  </from>
                  <to>
                    <xdr:col>35</xdr:col>
                    <xdr:colOff>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06" r:id="rId19" name="Group Box 30">
              <controlPr defaultSize="0" autoFill="0" autoPict="0">
                <anchor moveWithCells="1">
                  <from>
                    <xdr:col>29</xdr:col>
                    <xdr:colOff>60960</xdr:colOff>
                    <xdr:row>23</xdr:row>
                    <xdr:rowOff>0</xdr:rowOff>
                  </from>
                  <to>
                    <xdr:col>36</xdr:col>
                    <xdr:colOff>137160</xdr:colOff>
                    <xdr:row>28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9667C-0D38-40F7-A694-DDECE4161BB8}">
  <sheetPr codeName="Sheet3"/>
  <dimension ref="A1:BJ48"/>
  <sheetViews>
    <sheetView showGridLines="0" zoomScaleNormal="100" zoomScaleSheetLayoutView="80" workbookViewId="0">
      <selection activeCell="Z2" sqref="Z2"/>
    </sheetView>
  </sheetViews>
  <sheetFormatPr defaultColWidth="9" defaultRowHeight="13.2"/>
  <cols>
    <col min="1" max="1" width="1.19921875" style="4" customWidth="1"/>
    <col min="2" max="2" width="3.69921875" style="4" customWidth="1"/>
    <col min="3" max="3" width="6.19921875" style="4" customWidth="1"/>
    <col min="4" max="4" width="9.19921875" style="4" customWidth="1"/>
    <col min="5" max="6" width="3.09765625" style="4" customWidth="1"/>
    <col min="7" max="7" width="12.5" style="4" customWidth="1"/>
    <col min="8" max="8" width="8.69921875" style="4" customWidth="1"/>
    <col min="9" max="9" width="3.69921875" style="4" customWidth="1"/>
    <col min="10" max="10" width="10" style="4" customWidth="1"/>
    <col min="11" max="11" width="6.19921875" style="4" customWidth="1"/>
    <col min="12" max="20" width="3.09765625" style="4" customWidth="1"/>
    <col min="21" max="21" width="4.5" style="4" customWidth="1"/>
    <col min="22" max="23" width="1.19921875" style="4" customWidth="1"/>
    <col min="24" max="24" width="3.69921875" style="4" customWidth="1"/>
    <col min="25" max="25" width="15.59765625" style="4" customWidth="1"/>
    <col min="26" max="26" width="6.19921875" style="4" customWidth="1"/>
    <col min="27" max="27" width="21.19921875" style="4" customWidth="1"/>
    <col min="28" max="28" width="3.69921875" style="4" customWidth="1"/>
    <col min="29" max="29" width="10" style="4" customWidth="1"/>
    <col min="30" max="30" width="6.19921875" style="4" customWidth="1"/>
    <col min="31" max="39" width="3.09765625" style="4" customWidth="1"/>
    <col min="40" max="40" width="4.5" style="4" customWidth="1"/>
    <col min="41" max="42" width="1.19921875" style="4" customWidth="1"/>
    <col min="43" max="43" width="3.69921875" style="4" customWidth="1"/>
    <col min="44" max="44" width="15.59765625" style="4" customWidth="1"/>
    <col min="45" max="45" width="6.19921875" style="4" customWidth="1"/>
    <col min="46" max="46" width="21.19921875" style="4" customWidth="1"/>
    <col min="47" max="47" width="3.69921875" style="4" customWidth="1"/>
    <col min="48" max="48" width="10" style="4" customWidth="1"/>
    <col min="49" max="49" width="6.19921875" style="4" customWidth="1"/>
    <col min="50" max="58" width="3.09765625" style="4" customWidth="1"/>
    <col min="59" max="59" width="4.5" style="4" customWidth="1"/>
    <col min="60" max="60" width="1.19921875" style="4" customWidth="1"/>
    <col min="61" max="16384" width="9" style="4"/>
  </cols>
  <sheetData>
    <row r="1" spans="1:60" ht="7.5" customHeight="1">
      <c r="A1" s="75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44"/>
      <c r="AP1" s="44"/>
    </row>
    <row r="2" spans="1:60" ht="21" customHeight="1" thickBot="1">
      <c r="A2" s="76"/>
      <c r="B2" s="77"/>
      <c r="C2" s="76"/>
      <c r="D2" s="76"/>
      <c r="E2" s="567">
        <v>10</v>
      </c>
      <c r="F2" s="567"/>
      <c r="G2" s="541" t="s">
        <v>96</v>
      </c>
      <c r="H2" s="541"/>
      <c r="I2" s="541"/>
      <c r="J2" s="541"/>
      <c r="K2" s="541"/>
      <c r="L2" s="76"/>
      <c r="M2" s="76"/>
      <c r="N2" s="76"/>
      <c r="O2" s="78"/>
      <c r="P2" s="76"/>
      <c r="Q2" s="76"/>
      <c r="R2" s="76"/>
      <c r="S2" s="79"/>
      <c r="T2" s="79"/>
      <c r="U2" s="76"/>
      <c r="V2" s="76"/>
      <c r="X2" s="5"/>
      <c r="Z2" s="165"/>
      <c r="AA2" s="544" t="s">
        <v>96</v>
      </c>
      <c r="AB2" s="544"/>
      <c r="AC2" s="544"/>
      <c r="AD2" s="544"/>
      <c r="AH2" s="45"/>
      <c r="AL2" s="66"/>
      <c r="AM2" s="66"/>
      <c r="AQ2" s="5"/>
      <c r="AS2" s="166" t="str">
        <f>IF(Z2="","",Z2)</f>
        <v/>
      </c>
      <c r="AT2" s="544" t="s">
        <v>97</v>
      </c>
      <c r="AU2" s="544"/>
      <c r="AV2" s="544"/>
      <c r="AW2" s="544"/>
      <c r="BA2" s="45"/>
      <c r="BE2" s="66"/>
      <c r="BF2" s="66"/>
    </row>
    <row r="3" spans="1:60" ht="12.75" customHeight="1" thickTop="1">
      <c r="A3" s="76"/>
      <c r="B3" s="80"/>
      <c r="C3" s="80"/>
      <c r="D3" s="80"/>
      <c r="E3" s="80"/>
      <c r="F3" s="80"/>
      <c r="G3" s="80"/>
      <c r="H3" s="80"/>
      <c r="I3" s="81"/>
      <c r="J3" s="81"/>
      <c r="K3" s="81"/>
      <c r="L3" s="76"/>
      <c r="M3" s="76"/>
      <c r="N3" s="76"/>
      <c r="O3" s="76"/>
      <c r="P3" s="76"/>
      <c r="Q3" s="78"/>
      <c r="R3" s="76"/>
      <c r="S3" s="76"/>
      <c r="T3" s="76"/>
      <c r="U3" s="76"/>
      <c r="V3" s="79"/>
      <c r="X3"/>
      <c r="Y3"/>
      <c r="Z3"/>
      <c r="AA3"/>
      <c r="AB3" s="46"/>
      <c r="AC3" s="46"/>
      <c r="AD3" s="46"/>
      <c r="AJ3" s="45"/>
      <c r="AO3" s="66"/>
      <c r="AQ3" s="5"/>
      <c r="AT3" s="46"/>
      <c r="AU3" s="46"/>
      <c r="AV3" s="46"/>
      <c r="AW3" s="46"/>
      <c r="BC3" s="45"/>
      <c r="BH3" s="66"/>
    </row>
    <row r="4" spans="1:60" ht="18" customHeight="1">
      <c r="A4" s="76"/>
      <c r="B4" s="80"/>
      <c r="C4" s="80"/>
      <c r="D4" s="80"/>
      <c r="E4" s="80"/>
      <c r="F4" s="80"/>
      <c r="G4" s="80"/>
      <c r="H4" s="80"/>
      <c r="I4" s="76"/>
      <c r="J4" s="76"/>
      <c r="K4" s="76"/>
      <c r="L4" s="149" t="s">
        <v>116</v>
      </c>
      <c r="M4" s="76"/>
      <c r="N4" s="149" t="s">
        <v>115</v>
      </c>
      <c r="O4" s="167">
        <v>5</v>
      </c>
      <c r="P4" s="82" t="s">
        <v>24</v>
      </c>
      <c r="Q4" s="167">
        <v>10</v>
      </c>
      <c r="R4" s="82" t="s">
        <v>25</v>
      </c>
      <c r="S4" s="167">
        <v>31</v>
      </c>
      <c r="T4" s="82" t="s">
        <v>26</v>
      </c>
      <c r="U4" s="76"/>
      <c r="V4" s="83"/>
      <c r="X4"/>
      <c r="Y4"/>
      <c r="Z4"/>
      <c r="AA4"/>
      <c r="AE4" s="150" t="s">
        <v>116</v>
      </c>
      <c r="AG4" s="150" t="s">
        <v>115</v>
      </c>
      <c r="AH4" s="167"/>
      <c r="AI4" s="47" t="s">
        <v>24</v>
      </c>
      <c r="AJ4" s="167"/>
      <c r="AK4" s="47" t="s">
        <v>25</v>
      </c>
      <c r="AL4" s="167"/>
      <c r="AM4" s="47" t="s">
        <v>26</v>
      </c>
      <c r="AO4" s="67"/>
      <c r="AX4" s="150" t="s">
        <v>116</v>
      </c>
      <c r="AZ4" s="150" t="s">
        <v>115</v>
      </c>
      <c r="BA4" s="168" t="str">
        <f>IF(AH4="","",AH4)</f>
        <v/>
      </c>
      <c r="BB4" s="47" t="s">
        <v>24</v>
      </c>
      <c r="BC4" s="168" t="str">
        <f>IF(AJ4="","",AJ4)</f>
        <v/>
      </c>
      <c r="BD4" s="47" t="s">
        <v>25</v>
      </c>
      <c r="BE4" s="168" t="str">
        <f>IF(AL4="","",AL4)</f>
        <v/>
      </c>
      <c r="BF4" s="47" t="s">
        <v>26</v>
      </c>
      <c r="BH4" s="67"/>
    </row>
    <row r="5" spans="1:60" ht="21" customHeight="1">
      <c r="A5" s="76"/>
      <c r="B5" s="540" t="s">
        <v>95</v>
      </c>
      <c r="C5" s="540"/>
      <c r="D5" s="540"/>
      <c r="E5" s="540"/>
      <c r="F5" s="540"/>
      <c r="G5" s="159" t="s">
        <v>1</v>
      </c>
      <c r="H5" s="80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X5" s="558" t="s">
        <v>95</v>
      </c>
      <c r="Y5" s="558"/>
      <c r="Z5" s="558"/>
      <c r="AA5" s="160" t="s">
        <v>1</v>
      </c>
      <c r="AQ5" s="558" t="str">
        <f>IF(X5="","",X5)</f>
        <v>福美建設株式会社</v>
      </c>
      <c r="AR5" s="558"/>
      <c r="AS5" s="558"/>
      <c r="AT5" s="160" t="s">
        <v>1</v>
      </c>
    </row>
    <row r="6" spans="1:60" ht="7.5" customHeight="1">
      <c r="A6" s="76"/>
      <c r="B6" s="80"/>
      <c r="C6" s="80"/>
      <c r="D6" s="80"/>
      <c r="E6" s="80"/>
      <c r="F6" s="80"/>
      <c r="G6" s="80"/>
      <c r="H6" s="80"/>
      <c r="I6" s="76"/>
      <c r="J6" s="76"/>
      <c r="K6" s="76"/>
      <c r="L6" s="76"/>
      <c r="M6" s="76"/>
      <c r="N6" s="76"/>
      <c r="O6" s="76"/>
      <c r="P6" s="76"/>
      <c r="Q6" s="85"/>
      <c r="R6" s="76"/>
      <c r="S6" s="76"/>
      <c r="T6" s="76"/>
      <c r="U6" s="76"/>
      <c r="V6" s="83"/>
      <c r="X6"/>
      <c r="Y6"/>
      <c r="Z6"/>
      <c r="AA6"/>
      <c r="AJ6" s="49"/>
      <c r="AO6" s="67"/>
      <c r="BC6" s="49"/>
      <c r="BH6" s="67"/>
    </row>
    <row r="7" spans="1:60" ht="35.1" customHeight="1">
      <c r="A7" s="76"/>
      <c r="B7" s="80"/>
      <c r="C7" s="80"/>
      <c r="D7" s="80"/>
      <c r="E7" s="80"/>
      <c r="F7" s="80"/>
      <c r="G7" s="80"/>
      <c r="H7" s="80"/>
      <c r="I7" s="86"/>
      <c r="J7" s="171" t="s">
        <v>137</v>
      </c>
      <c r="K7" s="594" t="s">
        <v>99</v>
      </c>
      <c r="L7" s="595"/>
      <c r="M7" s="595"/>
      <c r="N7" s="595"/>
      <c r="O7" s="595"/>
      <c r="P7" s="595"/>
      <c r="Q7" s="595"/>
      <c r="R7" s="595"/>
      <c r="S7" s="595"/>
      <c r="T7" s="595"/>
      <c r="U7" s="87"/>
      <c r="V7" s="83"/>
      <c r="X7"/>
      <c r="Y7"/>
      <c r="Z7"/>
      <c r="AA7"/>
      <c r="AB7" s="50"/>
      <c r="AC7" s="172" t="s">
        <v>137</v>
      </c>
      <c r="AD7" s="594"/>
      <c r="AE7" s="595"/>
      <c r="AF7" s="595"/>
      <c r="AG7" s="595"/>
      <c r="AH7" s="595"/>
      <c r="AI7" s="595"/>
      <c r="AJ7" s="595"/>
      <c r="AK7" s="595"/>
      <c r="AL7" s="595"/>
      <c r="AM7" s="595"/>
      <c r="AN7" s="52"/>
      <c r="AO7" s="67"/>
      <c r="AQ7" s="47"/>
      <c r="AU7" s="50"/>
      <c r="AV7" s="172" t="s">
        <v>137</v>
      </c>
      <c r="AW7" s="556" t="str">
        <f>IF(AD7="","",AD7)</f>
        <v/>
      </c>
      <c r="AX7" s="557"/>
      <c r="AY7" s="557"/>
      <c r="AZ7" s="557"/>
      <c r="BA7" s="557"/>
      <c r="BB7" s="557"/>
      <c r="BC7" s="557"/>
      <c r="BD7" s="557"/>
      <c r="BE7" s="557"/>
      <c r="BF7" s="557"/>
      <c r="BG7" s="52"/>
      <c r="BH7" s="67"/>
    </row>
    <row r="8" spans="1:60" ht="5.0999999999999996" customHeight="1" thickBot="1">
      <c r="A8" s="76"/>
      <c r="B8" s="80"/>
      <c r="C8" s="80"/>
      <c r="D8" s="80"/>
      <c r="E8" s="80"/>
      <c r="F8" s="80"/>
      <c r="G8" s="80"/>
      <c r="H8" s="80"/>
      <c r="I8" s="86"/>
      <c r="J8" s="88"/>
      <c r="K8" s="84"/>
      <c r="L8" s="84"/>
      <c r="M8" s="84"/>
      <c r="N8" s="84"/>
      <c r="O8" s="84"/>
      <c r="P8" s="84"/>
      <c r="Q8" s="84"/>
      <c r="R8" s="84"/>
      <c r="S8" s="84"/>
      <c r="T8" s="84"/>
      <c r="U8" s="86"/>
      <c r="V8" s="83"/>
      <c r="X8"/>
      <c r="Y8"/>
      <c r="Z8"/>
      <c r="AA8"/>
      <c r="AB8" s="50"/>
      <c r="AC8" s="73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50"/>
      <c r="AO8" s="67"/>
      <c r="AQ8" s="47"/>
      <c r="AU8" s="50"/>
      <c r="AV8" s="73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50"/>
      <c r="BH8" s="67"/>
    </row>
    <row r="9" spans="1:60" ht="40.5" customHeight="1" thickBot="1">
      <c r="A9" s="76"/>
      <c r="B9" s="80"/>
      <c r="C9" s="80"/>
      <c r="D9" s="564" t="s">
        <v>91</v>
      </c>
      <c r="E9" s="565"/>
      <c r="F9" s="565"/>
      <c r="G9" s="566"/>
      <c r="H9" s="80"/>
      <c r="I9" s="86"/>
      <c r="J9" s="148" t="s">
        <v>93</v>
      </c>
      <c r="K9" s="587" t="s">
        <v>95</v>
      </c>
      <c r="L9" s="587"/>
      <c r="M9" s="587"/>
      <c r="N9" s="587"/>
      <c r="O9" s="587"/>
      <c r="P9" s="587"/>
      <c r="Q9" s="587"/>
      <c r="R9" s="587"/>
      <c r="S9" s="559" t="s">
        <v>76</v>
      </c>
      <c r="T9" s="559"/>
      <c r="U9" s="560"/>
      <c r="V9" s="90"/>
      <c r="X9"/>
      <c r="Y9"/>
      <c r="Z9"/>
      <c r="AA9"/>
      <c r="AB9" s="50"/>
      <c r="AC9" s="147" t="s">
        <v>93</v>
      </c>
      <c r="AD9" s="587"/>
      <c r="AE9" s="587"/>
      <c r="AF9" s="587"/>
      <c r="AG9" s="587"/>
      <c r="AH9" s="587"/>
      <c r="AI9" s="587"/>
      <c r="AJ9" s="587"/>
      <c r="AK9" s="587"/>
      <c r="AL9" s="559" t="s">
        <v>76</v>
      </c>
      <c r="AM9" s="559"/>
      <c r="AN9" s="560"/>
      <c r="AO9" s="69"/>
      <c r="AQ9" s="8"/>
      <c r="AT9" s="53"/>
      <c r="AU9" s="50"/>
      <c r="AV9" s="147" t="s">
        <v>93</v>
      </c>
      <c r="AW9" s="561" t="str">
        <f>IF(AD9="","",AD9)</f>
        <v/>
      </c>
      <c r="AX9" s="561"/>
      <c r="AY9" s="561"/>
      <c r="AZ9" s="561"/>
      <c r="BA9" s="561"/>
      <c r="BB9" s="561"/>
      <c r="BC9" s="561"/>
      <c r="BD9" s="561"/>
      <c r="BE9" s="562" t="s">
        <v>76</v>
      </c>
      <c r="BF9" s="562"/>
      <c r="BG9" s="563"/>
      <c r="BH9" s="69"/>
    </row>
    <row r="10" spans="1:60" ht="7.5" customHeight="1">
      <c r="A10" s="76"/>
      <c r="B10" s="80"/>
      <c r="C10" s="80"/>
      <c r="D10" s="76"/>
      <c r="E10" s="76"/>
      <c r="F10" s="91"/>
      <c r="G10" s="91"/>
      <c r="H10" s="80"/>
      <c r="I10" s="86"/>
      <c r="J10" s="92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86"/>
      <c r="V10" s="90"/>
      <c r="X10"/>
      <c r="Y10"/>
      <c r="Z10"/>
      <c r="AA10"/>
      <c r="AB10" s="50"/>
      <c r="AC10" s="68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0"/>
      <c r="AO10" s="69"/>
      <c r="AT10" s="53"/>
      <c r="AU10" s="50"/>
      <c r="AV10" s="68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0"/>
      <c r="BH10" s="69"/>
    </row>
    <row r="11" spans="1:60" ht="20.100000000000001" customHeight="1">
      <c r="A11" s="76"/>
      <c r="B11" s="80"/>
      <c r="C11" s="80"/>
      <c r="D11" s="568"/>
      <c r="E11" s="568"/>
      <c r="F11" s="569" t="s">
        <v>52</v>
      </c>
      <c r="G11" s="569"/>
      <c r="H11" s="80"/>
      <c r="I11" s="86"/>
      <c r="J11" s="92" t="s">
        <v>27</v>
      </c>
      <c r="K11" s="169" t="s">
        <v>56</v>
      </c>
      <c r="L11" s="94" t="s">
        <v>28</v>
      </c>
      <c r="M11" s="570" t="s">
        <v>60</v>
      </c>
      <c r="N11" s="570"/>
      <c r="O11" s="94" t="s">
        <v>28</v>
      </c>
      <c r="P11" s="570" t="s">
        <v>57</v>
      </c>
      <c r="Q11" s="570"/>
      <c r="R11" s="570"/>
      <c r="S11" s="95" t="s">
        <v>29</v>
      </c>
      <c r="T11" s="76"/>
      <c r="U11" s="86"/>
      <c r="V11" s="96"/>
      <c r="X11"/>
      <c r="Y11"/>
      <c r="Z11"/>
      <c r="AA11"/>
      <c r="AB11" s="50"/>
      <c r="AC11" s="68" t="s">
        <v>27</v>
      </c>
      <c r="AD11" s="169"/>
      <c r="AE11" s="64" t="s">
        <v>28</v>
      </c>
      <c r="AF11" s="570"/>
      <c r="AG11" s="570"/>
      <c r="AH11" s="64" t="s">
        <v>28</v>
      </c>
      <c r="AI11" s="570"/>
      <c r="AJ11" s="570"/>
      <c r="AK11" s="570"/>
      <c r="AL11" s="58" t="s">
        <v>29</v>
      </c>
      <c r="AN11" s="50"/>
      <c r="AO11" s="70"/>
      <c r="AU11" s="50"/>
      <c r="AV11" s="68" t="s">
        <v>27</v>
      </c>
      <c r="AW11" s="170" t="str">
        <f>IF(AD11="","",AD11)</f>
        <v/>
      </c>
      <c r="AX11" s="64" t="s">
        <v>28</v>
      </c>
      <c r="AY11" s="588" t="str">
        <f>IF(AF11="","",AF11)</f>
        <v/>
      </c>
      <c r="AZ11" s="588"/>
      <c r="BA11" s="64" t="s">
        <v>28</v>
      </c>
      <c r="BB11" s="588" t="str">
        <f>IF(AI11="","",AI11)</f>
        <v/>
      </c>
      <c r="BC11" s="588"/>
      <c r="BD11" s="588"/>
      <c r="BE11" s="58" t="s">
        <v>29</v>
      </c>
      <c r="BG11" s="50"/>
      <c r="BH11" s="70"/>
    </row>
    <row r="12" spans="1:60" ht="4.5" customHeight="1">
      <c r="A12" s="76"/>
      <c r="B12" s="80"/>
      <c r="C12" s="80"/>
      <c r="D12" s="568"/>
      <c r="E12" s="568"/>
      <c r="F12" s="569"/>
      <c r="G12" s="569"/>
      <c r="H12" s="80"/>
      <c r="I12" s="76"/>
      <c r="J12" s="97"/>
      <c r="K12" s="98"/>
      <c r="L12" s="94"/>
      <c r="M12" s="98"/>
      <c r="N12" s="98"/>
      <c r="O12" s="94"/>
      <c r="P12" s="98"/>
      <c r="Q12" s="98"/>
      <c r="R12" s="95"/>
      <c r="S12" s="76"/>
      <c r="T12" s="76"/>
      <c r="U12" s="86"/>
      <c r="V12" s="96"/>
      <c r="X12"/>
      <c r="Y12"/>
      <c r="Z12"/>
      <c r="AA12"/>
      <c r="AC12" s="57"/>
      <c r="AD12" s="65"/>
      <c r="AE12" s="64"/>
      <c r="AF12" s="65"/>
      <c r="AG12" s="65"/>
      <c r="AH12" s="64"/>
      <c r="AI12" s="65"/>
      <c r="AJ12" s="65"/>
      <c r="AK12" s="58"/>
      <c r="AN12" s="50"/>
      <c r="AO12" s="70"/>
      <c r="AV12" s="57"/>
      <c r="AW12" s="65"/>
      <c r="AX12" s="64"/>
      <c r="AY12" s="65"/>
      <c r="AZ12" s="65"/>
      <c r="BA12" s="64"/>
      <c r="BB12" s="65"/>
      <c r="BC12" s="65"/>
      <c r="BD12" s="58"/>
      <c r="BG12" s="50"/>
      <c r="BH12" s="70"/>
    </row>
    <row r="13" spans="1:60" ht="20.100000000000001" customHeight="1">
      <c r="A13" s="76"/>
      <c r="B13" s="80"/>
      <c r="C13" s="80"/>
      <c r="D13" s="80"/>
      <c r="E13" s="80"/>
      <c r="F13" s="80"/>
      <c r="G13" s="80"/>
      <c r="H13" s="80"/>
      <c r="I13" s="76"/>
      <c r="J13" s="589" t="s">
        <v>92</v>
      </c>
      <c r="K13" s="590"/>
      <c r="L13" s="151" t="s">
        <v>38</v>
      </c>
      <c r="M13" s="591" t="s">
        <v>58</v>
      </c>
      <c r="N13" s="591"/>
      <c r="O13" s="591"/>
      <c r="P13" s="591"/>
      <c r="Q13" s="591"/>
      <c r="R13" s="591"/>
      <c r="S13" s="152"/>
      <c r="T13" s="153"/>
      <c r="U13" s="154"/>
      <c r="V13" s="96"/>
      <c r="X13"/>
      <c r="Y13"/>
      <c r="Z13"/>
      <c r="AA13"/>
      <c r="AC13" s="592" t="s">
        <v>92</v>
      </c>
      <c r="AD13" s="593"/>
      <c r="AE13" s="155" t="s">
        <v>38</v>
      </c>
      <c r="AF13" s="591"/>
      <c r="AG13" s="591"/>
      <c r="AH13" s="591"/>
      <c r="AI13" s="591"/>
      <c r="AJ13" s="591"/>
      <c r="AK13" s="591"/>
      <c r="AL13" s="156"/>
      <c r="AM13" s="157"/>
      <c r="AN13" s="158"/>
      <c r="AO13" s="70"/>
      <c r="AV13" s="592" t="s">
        <v>92</v>
      </c>
      <c r="AW13" s="593"/>
      <c r="AX13" s="155" t="s">
        <v>38</v>
      </c>
      <c r="AY13" s="606" t="str">
        <f>IF(AF13="","",AF13)</f>
        <v/>
      </c>
      <c r="AZ13" s="606"/>
      <c r="BA13" s="606"/>
      <c r="BB13" s="606"/>
      <c r="BC13" s="606"/>
      <c r="BD13" s="606"/>
      <c r="BE13" s="156"/>
      <c r="BF13" s="157"/>
      <c r="BG13" s="158"/>
      <c r="BH13" s="70"/>
    </row>
    <row r="14" spans="1:60" ht="6" customHeight="1">
      <c r="A14" s="76"/>
      <c r="B14" s="80"/>
      <c r="C14" s="80"/>
      <c r="D14" s="80"/>
      <c r="E14" s="80"/>
      <c r="F14" s="80"/>
      <c r="G14" s="80"/>
      <c r="H14" s="80"/>
      <c r="I14" s="76"/>
      <c r="J14" s="99"/>
      <c r="K14" s="99"/>
      <c r="L14" s="99"/>
      <c r="M14" s="99"/>
      <c r="N14" s="99"/>
      <c r="O14" s="99"/>
      <c r="P14" s="99"/>
      <c r="Q14" s="100"/>
      <c r="R14" s="100"/>
      <c r="S14" s="101"/>
      <c r="T14" s="101"/>
      <c r="U14" s="101"/>
      <c r="V14" s="76"/>
      <c r="X14"/>
      <c r="Y14"/>
      <c r="Z14"/>
      <c r="AA14"/>
      <c r="AC14" s="59"/>
      <c r="AD14" s="59"/>
      <c r="AE14" s="59"/>
      <c r="AF14" s="59"/>
      <c r="AG14" s="59"/>
      <c r="AH14" s="59"/>
      <c r="AI14" s="59"/>
      <c r="AJ14" s="60"/>
      <c r="AK14" s="60"/>
      <c r="AL14" s="51"/>
      <c r="AM14" s="51"/>
      <c r="AN14" s="51"/>
      <c r="AV14" s="59"/>
      <c r="AW14" s="59"/>
      <c r="AX14" s="59"/>
      <c r="AY14" s="59"/>
      <c r="AZ14" s="59"/>
      <c r="BA14" s="59"/>
      <c r="BB14" s="59"/>
      <c r="BC14" s="60"/>
      <c r="BD14" s="60"/>
      <c r="BE14" s="51"/>
      <c r="BF14" s="51"/>
      <c r="BG14" s="51"/>
    </row>
    <row r="15" spans="1:60" ht="45" customHeight="1">
      <c r="A15" s="76"/>
      <c r="B15" s="80"/>
      <c r="C15" s="80"/>
      <c r="D15" s="80"/>
      <c r="E15" s="80"/>
      <c r="F15" s="80"/>
      <c r="G15" s="80"/>
      <c r="H15" s="80"/>
      <c r="I15" s="76"/>
      <c r="J15" s="573" t="s">
        <v>117</v>
      </c>
      <c r="K15" s="575" t="s">
        <v>61</v>
      </c>
      <c r="L15" s="576"/>
      <c r="M15" s="576"/>
      <c r="N15" s="577" t="s">
        <v>119</v>
      </c>
      <c r="O15" s="577"/>
      <c r="P15" s="578" t="s">
        <v>98</v>
      </c>
      <c r="Q15" s="576"/>
      <c r="R15" s="576"/>
      <c r="S15" s="576"/>
      <c r="T15" s="577" t="s">
        <v>120</v>
      </c>
      <c r="U15" s="579"/>
      <c r="V15" s="76"/>
      <c r="X15"/>
      <c r="Y15"/>
      <c r="Z15"/>
      <c r="AA15"/>
      <c r="AC15" s="596" t="s">
        <v>117</v>
      </c>
      <c r="AD15" s="575"/>
      <c r="AE15" s="576"/>
      <c r="AF15" s="576"/>
      <c r="AG15" s="577" t="s">
        <v>119</v>
      </c>
      <c r="AH15" s="577"/>
      <c r="AI15" s="578"/>
      <c r="AJ15" s="576"/>
      <c r="AK15" s="576"/>
      <c r="AL15" s="576"/>
      <c r="AM15" s="577" t="s">
        <v>120</v>
      </c>
      <c r="AN15" s="579"/>
      <c r="AV15" s="596" t="s">
        <v>117</v>
      </c>
      <c r="AW15" s="598" t="str">
        <f>IF(AD15="","",AD15)</f>
        <v/>
      </c>
      <c r="AX15" s="599"/>
      <c r="AY15" s="599"/>
      <c r="AZ15" s="600" t="str">
        <f>IF(AG15="","",AG15)</f>
        <v>銀行</v>
      </c>
      <c r="BA15" s="600"/>
      <c r="BB15" s="601" t="str">
        <f>IF(AI15="","",AI15)</f>
        <v/>
      </c>
      <c r="BC15" s="599"/>
      <c r="BD15" s="599"/>
      <c r="BE15" s="599"/>
      <c r="BF15" s="600" t="str">
        <f>IF(AM15="","",AM15)</f>
        <v>支店</v>
      </c>
      <c r="BG15" s="605"/>
    </row>
    <row r="16" spans="1:60" ht="23.1" customHeight="1">
      <c r="A16" s="76"/>
      <c r="B16" s="80"/>
      <c r="C16" s="80"/>
      <c r="D16" s="80"/>
      <c r="E16" s="80"/>
      <c r="F16" s="80"/>
      <c r="G16" s="80"/>
      <c r="H16" s="80"/>
      <c r="I16" s="86"/>
      <c r="J16" s="574"/>
      <c r="K16" s="571" t="s">
        <v>48</v>
      </c>
      <c r="L16" s="572"/>
      <c r="M16" s="580" t="s">
        <v>118</v>
      </c>
      <c r="N16" s="581"/>
      <c r="O16" s="582"/>
      <c r="P16" s="583" t="s">
        <v>49</v>
      </c>
      <c r="Q16" s="584"/>
      <c r="R16" s="584"/>
      <c r="S16" s="585">
        <v>2002787</v>
      </c>
      <c r="T16" s="585"/>
      <c r="U16" s="586"/>
      <c r="V16" s="76"/>
      <c r="X16"/>
      <c r="Y16"/>
      <c r="Z16"/>
      <c r="AA16"/>
      <c r="AB16" s="50"/>
      <c r="AC16" s="597"/>
      <c r="AD16" s="607" t="s">
        <v>48</v>
      </c>
      <c r="AE16" s="608"/>
      <c r="AF16" s="580" t="s">
        <v>118</v>
      </c>
      <c r="AG16" s="581"/>
      <c r="AH16" s="582"/>
      <c r="AI16" s="611" t="s">
        <v>49</v>
      </c>
      <c r="AJ16" s="612"/>
      <c r="AK16" s="612"/>
      <c r="AL16" s="585"/>
      <c r="AM16" s="585"/>
      <c r="AN16" s="586"/>
      <c r="AU16" s="50"/>
      <c r="AV16" s="597"/>
      <c r="AW16" s="607" t="s">
        <v>48</v>
      </c>
      <c r="AX16" s="608"/>
      <c r="AY16" s="609" t="str">
        <f>IF(AF16="","",AF16)</f>
        <v>普通</v>
      </c>
      <c r="AZ16" s="609"/>
      <c r="BA16" s="610"/>
      <c r="BB16" s="611" t="s">
        <v>49</v>
      </c>
      <c r="BC16" s="612"/>
      <c r="BD16" s="612"/>
      <c r="BE16" s="613" t="str">
        <f>IF(AL16="","",AL16)</f>
        <v/>
      </c>
      <c r="BF16" s="613"/>
      <c r="BG16" s="614"/>
    </row>
    <row r="17" spans="1:59" ht="7.5" customHeight="1">
      <c r="A17" s="76"/>
      <c r="B17" s="76"/>
      <c r="C17" s="76"/>
      <c r="D17" s="76"/>
      <c r="E17" s="76"/>
      <c r="F17" s="76"/>
      <c r="G17" s="76"/>
      <c r="H17" s="76"/>
      <c r="I17" s="95"/>
      <c r="J17" s="99"/>
      <c r="K17" s="99"/>
      <c r="L17" s="99"/>
      <c r="M17" s="99"/>
      <c r="N17" s="99"/>
      <c r="O17" s="99"/>
      <c r="P17" s="99"/>
      <c r="Q17" s="100"/>
      <c r="R17" s="100"/>
      <c r="S17" s="101"/>
      <c r="T17" s="101"/>
      <c r="U17" s="101"/>
      <c r="V17" s="76"/>
      <c r="AB17" s="58"/>
      <c r="AC17" s="59"/>
      <c r="AD17" s="59"/>
      <c r="AE17" s="59"/>
      <c r="AF17" s="59"/>
      <c r="AG17" s="59"/>
      <c r="AH17" s="59"/>
      <c r="AI17" s="59"/>
      <c r="AJ17" s="60"/>
      <c r="AK17" s="60"/>
      <c r="AL17" s="51"/>
      <c r="AM17" s="51"/>
      <c r="AN17" s="51"/>
      <c r="AU17" s="58"/>
      <c r="AV17" s="59"/>
      <c r="AW17" s="59"/>
      <c r="AX17" s="59"/>
      <c r="AY17" s="59"/>
      <c r="AZ17" s="59"/>
      <c r="BA17" s="59"/>
      <c r="BB17" s="59"/>
      <c r="BC17" s="60"/>
      <c r="BD17" s="60"/>
      <c r="BE17" s="51"/>
      <c r="BF17" s="51"/>
      <c r="BG17" s="51"/>
    </row>
    <row r="18" spans="1:59" ht="24" customHeight="1">
      <c r="A18" s="77"/>
      <c r="B18" s="102" t="s">
        <v>30</v>
      </c>
      <c r="C18" s="545" t="s">
        <v>94</v>
      </c>
      <c r="D18" s="546"/>
      <c r="E18" s="546"/>
      <c r="F18" s="546"/>
      <c r="G18" s="546"/>
      <c r="H18" s="546"/>
      <c r="I18" s="545" t="s">
        <v>103</v>
      </c>
      <c r="J18" s="546"/>
      <c r="K18" s="546"/>
      <c r="L18" s="545" t="s">
        <v>106</v>
      </c>
      <c r="M18" s="546"/>
      <c r="N18" s="546"/>
      <c r="O18" s="546"/>
      <c r="P18" s="546"/>
      <c r="Q18" s="546"/>
      <c r="R18" s="546"/>
      <c r="S18" s="546"/>
      <c r="T18" s="546"/>
      <c r="U18" s="547"/>
      <c r="V18" s="76"/>
      <c r="W18" s="5"/>
      <c r="X18" s="72" t="s">
        <v>30</v>
      </c>
      <c r="Y18" s="602" t="s">
        <v>94</v>
      </c>
      <c r="Z18" s="603"/>
      <c r="AA18" s="603"/>
      <c r="AB18" s="602" t="s">
        <v>103</v>
      </c>
      <c r="AC18" s="603"/>
      <c r="AD18" s="603"/>
      <c r="AE18" s="602" t="s">
        <v>106</v>
      </c>
      <c r="AF18" s="603"/>
      <c r="AG18" s="603"/>
      <c r="AH18" s="603"/>
      <c r="AI18" s="603"/>
      <c r="AJ18" s="603"/>
      <c r="AK18" s="603"/>
      <c r="AL18" s="603"/>
      <c r="AM18" s="603"/>
      <c r="AN18" s="604"/>
      <c r="AP18" s="5"/>
      <c r="AQ18" s="72" t="s">
        <v>30</v>
      </c>
      <c r="AR18" s="602" t="s">
        <v>94</v>
      </c>
      <c r="AS18" s="603"/>
      <c r="AT18" s="603"/>
      <c r="AU18" s="602" t="s">
        <v>103</v>
      </c>
      <c r="AV18" s="603"/>
      <c r="AW18" s="603"/>
      <c r="AX18" s="602" t="s">
        <v>106</v>
      </c>
      <c r="AY18" s="603"/>
      <c r="AZ18" s="603"/>
      <c r="BA18" s="603"/>
      <c r="BB18" s="603"/>
      <c r="BC18" s="603"/>
      <c r="BD18" s="603"/>
      <c r="BE18" s="603"/>
      <c r="BF18" s="603"/>
      <c r="BG18" s="604"/>
    </row>
    <row r="19" spans="1:59" ht="24" customHeight="1">
      <c r="A19" s="77"/>
      <c r="B19" s="103">
        <v>1</v>
      </c>
      <c r="C19" s="548" t="s">
        <v>104</v>
      </c>
      <c r="D19" s="549"/>
      <c r="E19" s="549"/>
      <c r="F19" s="549"/>
      <c r="G19" s="549"/>
      <c r="H19" s="550"/>
      <c r="I19" s="543">
        <v>16501099</v>
      </c>
      <c r="J19" s="543"/>
      <c r="K19" s="543"/>
      <c r="L19" s="548"/>
      <c r="M19" s="549"/>
      <c r="N19" s="549"/>
      <c r="O19" s="549"/>
      <c r="P19" s="549"/>
      <c r="Q19" s="549"/>
      <c r="R19" s="549"/>
      <c r="S19" s="549"/>
      <c r="T19" s="549"/>
      <c r="U19" s="551"/>
      <c r="V19" s="76"/>
      <c r="W19" s="5"/>
      <c r="X19" s="61">
        <v>1</v>
      </c>
      <c r="Y19" s="548"/>
      <c r="Z19" s="549"/>
      <c r="AA19" s="550"/>
      <c r="AB19" s="543"/>
      <c r="AC19" s="543"/>
      <c r="AD19" s="543"/>
      <c r="AE19" s="548"/>
      <c r="AF19" s="549"/>
      <c r="AG19" s="549"/>
      <c r="AH19" s="549"/>
      <c r="AI19" s="549"/>
      <c r="AJ19" s="549"/>
      <c r="AK19" s="549"/>
      <c r="AL19" s="549"/>
      <c r="AM19" s="549"/>
      <c r="AN19" s="551"/>
      <c r="AP19" s="5"/>
      <c r="AQ19" s="61">
        <v>1</v>
      </c>
      <c r="AR19" s="649" t="str">
        <f t="shared" ref="AR19:AR35" si="0">IF(Y19="","",Y19)</f>
        <v/>
      </c>
      <c r="AS19" s="650"/>
      <c r="AT19" s="651"/>
      <c r="AU19" s="652" t="str">
        <f t="shared" ref="AU19:AU36" si="1">IF(AB19="","",AB19)</f>
        <v/>
      </c>
      <c r="AV19" s="652"/>
      <c r="AW19" s="652"/>
      <c r="AX19" s="649" t="str">
        <f t="shared" ref="AX19:AX27" si="2">IF(AE19="","",AE19)</f>
        <v/>
      </c>
      <c r="AY19" s="650"/>
      <c r="AZ19" s="650"/>
      <c r="BA19" s="650"/>
      <c r="BB19" s="650"/>
      <c r="BC19" s="650"/>
      <c r="BD19" s="650"/>
      <c r="BE19" s="650"/>
      <c r="BF19" s="650"/>
      <c r="BG19" s="653"/>
    </row>
    <row r="20" spans="1:59" ht="24" customHeight="1">
      <c r="A20" s="77"/>
      <c r="B20" s="104">
        <v>2</v>
      </c>
      <c r="C20" s="552" t="s">
        <v>105</v>
      </c>
      <c r="D20" s="553"/>
      <c r="E20" s="553"/>
      <c r="F20" s="553"/>
      <c r="G20" s="553"/>
      <c r="H20" s="554"/>
      <c r="I20" s="542">
        <v>10800</v>
      </c>
      <c r="J20" s="542"/>
      <c r="K20" s="542"/>
      <c r="L20" s="552"/>
      <c r="M20" s="553"/>
      <c r="N20" s="553"/>
      <c r="O20" s="553"/>
      <c r="P20" s="553"/>
      <c r="Q20" s="553"/>
      <c r="R20" s="553"/>
      <c r="S20" s="553"/>
      <c r="T20" s="553"/>
      <c r="U20" s="555"/>
      <c r="V20" s="76"/>
      <c r="W20" s="5"/>
      <c r="X20" s="62">
        <v>2</v>
      </c>
      <c r="Y20" s="552"/>
      <c r="Z20" s="553"/>
      <c r="AA20" s="554"/>
      <c r="AB20" s="542"/>
      <c r="AC20" s="542"/>
      <c r="AD20" s="542"/>
      <c r="AE20" s="552"/>
      <c r="AF20" s="553"/>
      <c r="AG20" s="553"/>
      <c r="AH20" s="553"/>
      <c r="AI20" s="553"/>
      <c r="AJ20" s="553"/>
      <c r="AK20" s="553"/>
      <c r="AL20" s="553"/>
      <c r="AM20" s="553"/>
      <c r="AN20" s="555"/>
      <c r="AP20" s="5"/>
      <c r="AQ20" s="62">
        <v>2</v>
      </c>
      <c r="AR20" s="615" t="str">
        <f t="shared" si="0"/>
        <v/>
      </c>
      <c r="AS20" s="616"/>
      <c r="AT20" s="617"/>
      <c r="AU20" s="618" t="str">
        <f t="shared" si="1"/>
        <v/>
      </c>
      <c r="AV20" s="618"/>
      <c r="AW20" s="618"/>
      <c r="AX20" s="615" t="str">
        <f t="shared" si="2"/>
        <v/>
      </c>
      <c r="AY20" s="616"/>
      <c r="AZ20" s="616"/>
      <c r="BA20" s="616"/>
      <c r="BB20" s="616"/>
      <c r="BC20" s="616"/>
      <c r="BD20" s="616"/>
      <c r="BE20" s="616"/>
      <c r="BF20" s="616"/>
      <c r="BG20" s="619"/>
    </row>
    <row r="21" spans="1:59" ht="24" customHeight="1">
      <c r="A21" s="77"/>
      <c r="B21" s="104">
        <v>3</v>
      </c>
      <c r="C21" s="552"/>
      <c r="D21" s="553"/>
      <c r="E21" s="553"/>
      <c r="F21" s="553"/>
      <c r="G21" s="553"/>
      <c r="H21" s="554"/>
      <c r="I21" s="542"/>
      <c r="J21" s="542"/>
      <c r="K21" s="542"/>
      <c r="L21" s="552"/>
      <c r="M21" s="553"/>
      <c r="N21" s="553"/>
      <c r="O21" s="553"/>
      <c r="P21" s="553"/>
      <c r="Q21" s="553"/>
      <c r="R21" s="553"/>
      <c r="S21" s="553"/>
      <c r="T21" s="553"/>
      <c r="U21" s="555"/>
      <c r="V21" s="76"/>
      <c r="W21" s="5"/>
      <c r="X21" s="62">
        <v>3</v>
      </c>
      <c r="Y21" s="552"/>
      <c r="Z21" s="553"/>
      <c r="AA21" s="554"/>
      <c r="AB21" s="542"/>
      <c r="AC21" s="542"/>
      <c r="AD21" s="542"/>
      <c r="AE21" s="552"/>
      <c r="AF21" s="553"/>
      <c r="AG21" s="553"/>
      <c r="AH21" s="553"/>
      <c r="AI21" s="553"/>
      <c r="AJ21" s="553"/>
      <c r="AK21" s="553"/>
      <c r="AL21" s="553"/>
      <c r="AM21" s="553"/>
      <c r="AN21" s="555"/>
      <c r="AP21" s="5"/>
      <c r="AQ21" s="62">
        <v>3</v>
      </c>
      <c r="AR21" s="615" t="str">
        <f t="shared" si="0"/>
        <v/>
      </c>
      <c r="AS21" s="616"/>
      <c r="AT21" s="617"/>
      <c r="AU21" s="618" t="str">
        <f t="shared" si="1"/>
        <v/>
      </c>
      <c r="AV21" s="618"/>
      <c r="AW21" s="618"/>
      <c r="AX21" s="615" t="str">
        <f t="shared" si="2"/>
        <v/>
      </c>
      <c r="AY21" s="616"/>
      <c r="AZ21" s="616"/>
      <c r="BA21" s="616"/>
      <c r="BB21" s="616"/>
      <c r="BC21" s="616"/>
      <c r="BD21" s="616"/>
      <c r="BE21" s="616"/>
      <c r="BF21" s="616"/>
      <c r="BG21" s="619"/>
    </row>
    <row r="22" spans="1:59" ht="24" customHeight="1">
      <c r="A22" s="77"/>
      <c r="B22" s="104">
        <v>4</v>
      </c>
      <c r="C22" s="552"/>
      <c r="D22" s="553"/>
      <c r="E22" s="553"/>
      <c r="F22" s="553"/>
      <c r="G22" s="553"/>
      <c r="H22" s="554"/>
      <c r="I22" s="542"/>
      <c r="J22" s="542"/>
      <c r="K22" s="542"/>
      <c r="L22" s="552"/>
      <c r="M22" s="553"/>
      <c r="N22" s="553"/>
      <c r="O22" s="553"/>
      <c r="P22" s="553"/>
      <c r="Q22" s="553"/>
      <c r="R22" s="553"/>
      <c r="S22" s="553"/>
      <c r="T22" s="553"/>
      <c r="U22" s="555"/>
      <c r="V22" s="76"/>
      <c r="W22" s="5"/>
      <c r="X22" s="62">
        <v>4</v>
      </c>
      <c r="Y22" s="552"/>
      <c r="Z22" s="553"/>
      <c r="AA22" s="554"/>
      <c r="AB22" s="542"/>
      <c r="AC22" s="542"/>
      <c r="AD22" s="542"/>
      <c r="AE22" s="552"/>
      <c r="AF22" s="553"/>
      <c r="AG22" s="553"/>
      <c r="AH22" s="553"/>
      <c r="AI22" s="553"/>
      <c r="AJ22" s="553"/>
      <c r="AK22" s="553"/>
      <c r="AL22" s="553"/>
      <c r="AM22" s="553"/>
      <c r="AN22" s="555"/>
      <c r="AP22" s="5"/>
      <c r="AQ22" s="62">
        <v>4</v>
      </c>
      <c r="AR22" s="615" t="str">
        <f t="shared" si="0"/>
        <v/>
      </c>
      <c r="AS22" s="616"/>
      <c r="AT22" s="617"/>
      <c r="AU22" s="618" t="str">
        <f t="shared" si="1"/>
        <v/>
      </c>
      <c r="AV22" s="618"/>
      <c r="AW22" s="618"/>
      <c r="AX22" s="615" t="str">
        <f t="shared" si="2"/>
        <v/>
      </c>
      <c r="AY22" s="616"/>
      <c r="AZ22" s="616"/>
      <c r="BA22" s="616"/>
      <c r="BB22" s="616"/>
      <c r="BC22" s="616"/>
      <c r="BD22" s="616"/>
      <c r="BE22" s="616"/>
      <c r="BF22" s="616"/>
      <c r="BG22" s="619"/>
    </row>
    <row r="23" spans="1:59" ht="24" customHeight="1">
      <c r="A23" s="77"/>
      <c r="B23" s="104">
        <v>5</v>
      </c>
      <c r="C23" s="552"/>
      <c r="D23" s="553"/>
      <c r="E23" s="553"/>
      <c r="F23" s="553"/>
      <c r="G23" s="553"/>
      <c r="H23" s="554"/>
      <c r="I23" s="542"/>
      <c r="J23" s="542"/>
      <c r="K23" s="542"/>
      <c r="L23" s="552"/>
      <c r="M23" s="553"/>
      <c r="N23" s="553"/>
      <c r="O23" s="553"/>
      <c r="P23" s="553"/>
      <c r="Q23" s="553"/>
      <c r="R23" s="553"/>
      <c r="S23" s="553"/>
      <c r="T23" s="553"/>
      <c r="U23" s="555"/>
      <c r="V23" s="76"/>
      <c r="W23" s="5"/>
      <c r="X23" s="62">
        <v>5</v>
      </c>
      <c r="Y23" s="552"/>
      <c r="Z23" s="553"/>
      <c r="AA23" s="554"/>
      <c r="AB23" s="542"/>
      <c r="AC23" s="542"/>
      <c r="AD23" s="542"/>
      <c r="AE23" s="552"/>
      <c r="AF23" s="553"/>
      <c r="AG23" s="553"/>
      <c r="AH23" s="553"/>
      <c r="AI23" s="553"/>
      <c r="AJ23" s="553"/>
      <c r="AK23" s="553"/>
      <c r="AL23" s="553"/>
      <c r="AM23" s="553"/>
      <c r="AN23" s="555"/>
      <c r="AP23" s="5"/>
      <c r="AQ23" s="62">
        <v>5</v>
      </c>
      <c r="AR23" s="615" t="str">
        <f t="shared" si="0"/>
        <v/>
      </c>
      <c r="AS23" s="616"/>
      <c r="AT23" s="617"/>
      <c r="AU23" s="618" t="str">
        <f t="shared" si="1"/>
        <v/>
      </c>
      <c r="AV23" s="618"/>
      <c r="AW23" s="618"/>
      <c r="AX23" s="615" t="str">
        <f t="shared" si="2"/>
        <v/>
      </c>
      <c r="AY23" s="616"/>
      <c r="AZ23" s="616"/>
      <c r="BA23" s="616"/>
      <c r="BB23" s="616"/>
      <c r="BC23" s="616"/>
      <c r="BD23" s="616"/>
      <c r="BE23" s="616"/>
      <c r="BF23" s="616"/>
      <c r="BG23" s="619"/>
    </row>
    <row r="24" spans="1:59" ht="24" customHeight="1">
      <c r="A24" s="77"/>
      <c r="B24" s="104">
        <v>6</v>
      </c>
      <c r="C24" s="552"/>
      <c r="D24" s="553"/>
      <c r="E24" s="553"/>
      <c r="F24" s="553"/>
      <c r="G24" s="553"/>
      <c r="H24" s="554"/>
      <c r="I24" s="542"/>
      <c r="J24" s="542"/>
      <c r="K24" s="542"/>
      <c r="L24" s="552"/>
      <c r="M24" s="553"/>
      <c r="N24" s="553"/>
      <c r="O24" s="553"/>
      <c r="P24" s="553"/>
      <c r="Q24" s="553"/>
      <c r="R24" s="553"/>
      <c r="S24" s="553"/>
      <c r="T24" s="553"/>
      <c r="U24" s="555"/>
      <c r="V24" s="76"/>
      <c r="W24" s="5"/>
      <c r="X24" s="62">
        <v>6</v>
      </c>
      <c r="Y24" s="552"/>
      <c r="Z24" s="553"/>
      <c r="AA24" s="554"/>
      <c r="AB24" s="542"/>
      <c r="AC24" s="542"/>
      <c r="AD24" s="542"/>
      <c r="AE24" s="552"/>
      <c r="AF24" s="553"/>
      <c r="AG24" s="553"/>
      <c r="AH24" s="553"/>
      <c r="AI24" s="553"/>
      <c r="AJ24" s="553"/>
      <c r="AK24" s="553"/>
      <c r="AL24" s="553"/>
      <c r="AM24" s="553"/>
      <c r="AN24" s="555"/>
      <c r="AP24" s="5"/>
      <c r="AQ24" s="62">
        <v>6</v>
      </c>
      <c r="AR24" s="615" t="str">
        <f t="shared" si="0"/>
        <v/>
      </c>
      <c r="AS24" s="616"/>
      <c r="AT24" s="617"/>
      <c r="AU24" s="618" t="str">
        <f t="shared" si="1"/>
        <v/>
      </c>
      <c r="AV24" s="618"/>
      <c r="AW24" s="618"/>
      <c r="AX24" s="615" t="str">
        <f t="shared" si="2"/>
        <v/>
      </c>
      <c r="AY24" s="616"/>
      <c r="AZ24" s="616"/>
      <c r="BA24" s="616"/>
      <c r="BB24" s="616"/>
      <c r="BC24" s="616"/>
      <c r="BD24" s="616"/>
      <c r="BE24" s="616"/>
      <c r="BF24" s="616"/>
      <c r="BG24" s="619"/>
    </row>
    <row r="25" spans="1:59" ht="24" customHeight="1">
      <c r="A25" s="77"/>
      <c r="B25" s="104">
        <v>7</v>
      </c>
      <c r="C25" s="552"/>
      <c r="D25" s="553"/>
      <c r="E25" s="553"/>
      <c r="F25" s="553"/>
      <c r="G25" s="553"/>
      <c r="H25" s="554"/>
      <c r="I25" s="542"/>
      <c r="J25" s="542"/>
      <c r="K25" s="542"/>
      <c r="L25" s="552"/>
      <c r="M25" s="553"/>
      <c r="N25" s="553"/>
      <c r="O25" s="553"/>
      <c r="P25" s="553"/>
      <c r="Q25" s="553"/>
      <c r="R25" s="553"/>
      <c r="S25" s="553"/>
      <c r="T25" s="553"/>
      <c r="U25" s="555"/>
      <c r="V25" s="76"/>
      <c r="W25" s="5"/>
      <c r="X25" s="62">
        <v>7</v>
      </c>
      <c r="Y25" s="552"/>
      <c r="Z25" s="553"/>
      <c r="AA25" s="554"/>
      <c r="AB25" s="542"/>
      <c r="AC25" s="542"/>
      <c r="AD25" s="542"/>
      <c r="AE25" s="552"/>
      <c r="AF25" s="553"/>
      <c r="AG25" s="553"/>
      <c r="AH25" s="553"/>
      <c r="AI25" s="553"/>
      <c r="AJ25" s="553"/>
      <c r="AK25" s="553"/>
      <c r="AL25" s="553"/>
      <c r="AM25" s="553"/>
      <c r="AN25" s="555"/>
      <c r="AP25" s="5"/>
      <c r="AQ25" s="62">
        <v>7</v>
      </c>
      <c r="AR25" s="615" t="str">
        <f t="shared" si="0"/>
        <v/>
      </c>
      <c r="AS25" s="616"/>
      <c r="AT25" s="617"/>
      <c r="AU25" s="618" t="str">
        <f t="shared" si="1"/>
        <v/>
      </c>
      <c r="AV25" s="618"/>
      <c r="AW25" s="618"/>
      <c r="AX25" s="615" t="str">
        <f t="shared" si="2"/>
        <v/>
      </c>
      <c r="AY25" s="616"/>
      <c r="AZ25" s="616"/>
      <c r="BA25" s="616"/>
      <c r="BB25" s="616"/>
      <c r="BC25" s="616"/>
      <c r="BD25" s="616"/>
      <c r="BE25" s="616"/>
      <c r="BF25" s="616"/>
      <c r="BG25" s="619"/>
    </row>
    <row r="26" spans="1:59" ht="24" customHeight="1">
      <c r="A26" s="77"/>
      <c r="B26" s="104">
        <v>8</v>
      </c>
      <c r="C26" s="552"/>
      <c r="D26" s="553"/>
      <c r="E26" s="553"/>
      <c r="F26" s="553"/>
      <c r="G26" s="553"/>
      <c r="H26" s="554"/>
      <c r="I26" s="542"/>
      <c r="J26" s="542"/>
      <c r="K26" s="542"/>
      <c r="L26" s="552"/>
      <c r="M26" s="553"/>
      <c r="N26" s="553"/>
      <c r="O26" s="553"/>
      <c r="P26" s="553"/>
      <c r="Q26" s="553"/>
      <c r="R26" s="553"/>
      <c r="S26" s="553"/>
      <c r="T26" s="553"/>
      <c r="U26" s="555"/>
      <c r="V26" s="76"/>
      <c r="W26" s="5"/>
      <c r="X26" s="62">
        <v>8</v>
      </c>
      <c r="Y26" s="552"/>
      <c r="Z26" s="553"/>
      <c r="AA26" s="554"/>
      <c r="AB26" s="542"/>
      <c r="AC26" s="542"/>
      <c r="AD26" s="542"/>
      <c r="AE26" s="552"/>
      <c r="AF26" s="553"/>
      <c r="AG26" s="553"/>
      <c r="AH26" s="553"/>
      <c r="AI26" s="553"/>
      <c r="AJ26" s="553"/>
      <c r="AK26" s="553"/>
      <c r="AL26" s="553"/>
      <c r="AM26" s="553"/>
      <c r="AN26" s="555"/>
      <c r="AP26" s="5"/>
      <c r="AQ26" s="62">
        <v>8</v>
      </c>
      <c r="AR26" s="615" t="str">
        <f t="shared" si="0"/>
        <v/>
      </c>
      <c r="AS26" s="616"/>
      <c r="AT26" s="617"/>
      <c r="AU26" s="618" t="str">
        <f t="shared" si="1"/>
        <v/>
      </c>
      <c r="AV26" s="618"/>
      <c r="AW26" s="618"/>
      <c r="AX26" s="615" t="str">
        <f t="shared" si="2"/>
        <v/>
      </c>
      <c r="AY26" s="616"/>
      <c r="AZ26" s="616"/>
      <c r="BA26" s="616"/>
      <c r="BB26" s="616"/>
      <c r="BC26" s="616"/>
      <c r="BD26" s="616"/>
      <c r="BE26" s="616"/>
      <c r="BF26" s="616"/>
      <c r="BG26" s="619"/>
    </row>
    <row r="27" spans="1:59" ht="24" customHeight="1">
      <c r="A27" s="77"/>
      <c r="B27" s="104">
        <v>9</v>
      </c>
      <c r="C27" s="552"/>
      <c r="D27" s="553"/>
      <c r="E27" s="553"/>
      <c r="F27" s="553"/>
      <c r="G27" s="553"/>
      <c r="H27" s="554"/>
      <c r="I27" s="542"/>
      <c r="J27" s="542"/>
      <c r="K27" s="542"/>
      <c r="L27" s="552"/>
      <c r="M27" s="553"/>
      <c r="N27" s="553"/>
      <c r="O27" s="553"/>
      <c r="P27" s="553"/>
      <c r="Q27" s="553"/>
      <c r="R27" s="553"/>
      <c r="S27" s="553"/>
      <c r="T27" s="553"/>
      <c r="U27" s="555"/>
      <c r="V27" s="76"/>
      <c r="W27" s="5"/>
      <c r="X27" s="62">
        <v>9</v>
      </c>
      <c r="Y27" s="552"/>
      <c r="Z27" s="553"/>
      <c r="AA27" s="554"/>
      <c r="AB27" s="542"/>
      <c r="AC27" s="542"/>
      <c r="AD27" s="542"/>
      <c r="AE27" s="552"/>
      <c r="AF27" s="553"/>
      <c r="AG27" s="553"/>
      <c r="AH27" s="553"/>
      <c r="AI27" s="553"/>
      <c r="AJ27" s="553"/>
      <c r="AK27" s="553"/>
      <c r="AL27" s="553"/>
      <c r="AM27" s="553"/>
      <c r="AN27" s="555"/>
      <c r="AP27" s="5"/>
      <c r="AQ27" s="62">
        <v>9</v>
      </c>
      <c r="AR27" s="615" t="str">
        <f t="shared" si="0"/>
        <v/>
      </c>
      <c r="AS27" s="616"/>
      <c r="AT27" s="617"/>
      <c r="AU27" s="618" t="str">
        <f t="shared" si="1"/>
        <v/>
      </c>
      <c r="AV27" s="618"/>
      <c r="AW27" s="618"/>
      <c r="AX27" s="615" t="str">
        <f t="shared" si="2"/>
        <v/>
      </c>
      <c r="AY27" s="616"/>
      <c r="AZ27" s="616"/>
      <c r="BA27" s="616"/>
      <c r="BB27" s="616"/>
      <c r="BC27" s="616"/>
      <c r="BD27" s="616"/>
      <c r="BE27" s="616"/>
      <c r="BF27" s="616"/>
      <c r="BG27" s="619"/>
    </row>
    <row r="28" spans="1:59" ht="24" customHeight="1">
      <c r="A28" s="77"/>
      <c r="B28" s="104">
        <v>10</v>
      </c>
      <c r="C28" s="552"/>
      <c r="D28" s="553"/>
      <c r="E28" s="553"/>
      <c r="F28" s="553"/>
      <c r="G28" s="553"/>
      <c r="H28" s="554"/>
      <c r="I28" s="542"/>
      <c r="J28" s="542"/>
      <c r="K28" s="542"/>
      <c r="L28" s="552"/>
      <c r="M28" s="553"/>
      <c r="N28" s="553"/>
      <c r="O28" s="553"/>
      <c r="P28" s="553"/>
      <c r="Q28" s="553"/>
      <c r="R28" s="553"/>
      <c r="S28" s="553"/>
      <c r="T28" s="553"/>
      <c r="U28" s="555"/>
      <c r="V28" s="76"/>
      <c r="W28" s="5"/>
      <c r="X28" s="62">
        <v>10</v>
      </c>
      <c r="Y28" s="552"/>
      <c r="Z28" s="553"/>
      <c r="AA28" s="554"/>
      <c r="AB28" s="542"/>
      <c r="AC28" s="542"/>
      <c r="AD28" s="542"/>
      <c r="AE28" s="552"/>
      <c r="AF28" s="553"/>
      <c r="AG28" s="553"/>
      <c r="AH28" s="553"/>
      <c r="AI28" s="553"/>
      <c r="AJ28" s="553"/>
      <c r="AK28" s="553"/>
      <c r="AL28" s="553"/>
      <c r="AM28" s="553"/>
      <c r="AN28" s="555"/>
      <c r="AP28" s="5"/>
      <c r="AQ28" s="62">
        <v>10</v>
      </c>
      <c r="AR28" s="615" t="str">
        <f t="shared" si="0"/>
        <v/>
      </c>
      <c r="AS28" s="616"/>
      <c r="AT28" s="617"/>
      <c r="AU28" s="618" t="str">
        <f t="shared" si="1"/>
        <v/>
      </c>
      <c r="AV28" s="618"/>
      <c r="AW28" s="618"/>
      <c r="AX28" s="615" t="str">
        <f t="shared" ref="AX28:AX35" si="3">IF(AE28="","",AE28)</f>
        <v/>
      </c>
      <c r="AY28" s="616"/>
      <c r="AZ28" s="616"/>
      <c r="BA28" s="616"/>
      <c r="BB28" s="616"/>
      <c r="BC28" s="616"/>
      <c r="BD28" s="616"/>
      <c r="BE28" s="616"/>
      <c r="BF28" s="616"/>
      <c r="BG28" s="619"/>
    </row>
    <row r="29" spans="1:59" ht="24" customHeight="1">
      <c r="A29" s="77"/>
      <c r="B29" s="104">
        <v>11</v>
      </c>
      <c r="C29" s="552"/>
      <c r="D29" s="553"/>
      <c r="E29" s="553"/>
      <c r="F29" s="553"/>
      <c r="G29" s="553"/>
      <c r="H29" s="554"/>
      <c r="I29" s="542"/>
      <c r="J29" s="542"/>
      <c r="K29" s="542"/>
      <c r="L29" s="552"/>
      <c r="M29" s="553"/>
      <c r="N29" s="553"/>
      <c r="O29" s="553"/>
      <c r="P29" s="553"/>
      <c r="Q29" s="553"/>
      <c r="R29" s="553"/>
      <c r="S29" s="553"/>
      <c r="T29" s="553"/>
      <c r="U29" s="555"/>
      <c r="V29" s="76"/>
      <c r="W29" s="5"/>
      <c r="X29" s="62">
        <v>11</v>
      </c>
      <c r="Y29" s="552"/>
      <c r="Z29" s="553"/>
      <c r="AA29" s="554"/>
      <c r="AB29" s="542"/>
      <c r="AC29" s="542"/>
      <c r="AD29" s="542"/>
      <c r="AE29" s="552"/>
      <c r="AF29" s="553"/>
      <c r="AG29" s="553"/>
      <c r="AH29" s="553"/>
      <c r="AI29" s="553"/>
      <c r="AJ29" s="553"/>
      <c r="AK29" s="553"/>
      <c r="AL29" s="553"/>
      <c r="AM29" s="553"/>
      <c r="AN29" s="555"/>
      <c r="AP29" s="5"/>
      <c r="AQ29" s="62">
        <v>11</v>
      </c>
      <c r="AR29" s="615" t="str">
        <f t="shared" si="0"/>
        <v/>
      </c>
      <c r="AS29" s="616"/>
      <c r="AT29" s="617"/>
      <c r="AU29" s="618" t="str">
        <f t="shared" si="1"/>
        <v/>
      </c>
      <c r="AV29" s="618"/>
      <c r="AW29" s="618"/>
      <c r="AX29" s="615" t="str">
        <f t="shared" si="3"/>
        <v/>
      </c>
      <c r="AY29" s="616"/>
      <c r="AZ29" s="616"/>
      <c r="BA29" s="616"/>
      <c r="BB29" s="616"/>
      <c r="BC29" s="616"/>
      <c r="BD29" s="616"/>
      <c r="BE29" s="616"/>
      <c r="BF29" s="616"/>
      <c r="BG29" s="619"/>
    </row>
    <row r="30" spans="1:59" ht="24" customHeight="1">
      <c r="A30" s="77"/>
      <c r="B30" s="104">
        <v>12</v>
      </c>
      <c r="C30" s="552"/>
      <c r="D30" s="553"/>
      <c r="E30" s="553"/>
      <c r="F30" s="553"/>
      <c r="G30" s="553"/>
      <c r="H30" s="554"/>
      <c r="I30" s="542"/>
      <c r="J30" s="542"/>
      <c r="K30" s="542"/>
      <c r="L30" s="552"/>
      <c r="M30" s="553"/>
      <c r="N30" s="553"/>
      <c r="O30" s="553"/>
      <c r="P30" s="553"/>
      <c r="Q30" s="553"/>
      <c r="R30" s="553"/>
      <c r="S30" s="553"/>
      <c r="T30" s="553"/>
      <c r="U30" s="555"/>
      <c r="V30" s="76"/>
      <c r="W30" s="5"/>
      <c r="X30" s="62">
        <v>12</v>
      </c>
      <c r="Y30" s="552"/>
      <c r="Z30" s="553"/>
      <c r="AA30" s="554"/>
      <c r="AB30" s="542"/>
      <c r="AC30" s="542"/>
      <c r="AD30" s="542"/>
      <c r="AE30" s="552"/>
      <c r="AF30" s="553"/>
      <c r="AG30" s="553"/>
      <c r="AH30" s="553"/>
      <c r="AI30" s="553"/>
      <c r="AJ30" s="553"/>
      <c r="AK30" s="553"/>
      <c r="AL30" s="553"/>
      <c r="AM30" s="553"/>
      <c r="AN30" s="555"/>
      <c r="AP30" s="5"/>
      <c r="AQ30" s="62">
        <v>12</v>
      </c>
      <c r="AR30" s="615" t="str">
        <f t="shared" si="0"/>
        <v/>
      </c>
      <c r="AS30" s="616"/>
      <c r="AT30" s="617"/>
      <c r="AU30" s="618" t="str">
        <f t="shared" si="1"/>
        <v/>
      </c>
      <c r="AV30" s="618"/>
      <c r="AW30" s="618"/>
      <c r="AX30" s="615" t="str">
        <f t="shared" si="3"/>
        <v/>
      </c>
      <c r="AY30" s="616"/>
      <c r="AZ30" s="616"/>
      <c r="BA30" s="616"/>
      <c r="BB30" s="616"/>
      <c r="BC30" s="616"/>
      <c r="BD30" s="616"/>
      <c r="BE30" s="616"/>
      <c r="BF30" s="616"/>
      <c r="BG30" s="619"/>
    </row>
    <row r="31" spans="1:59" ht="24" customHeight="1">
      <c r="A31" s="77"/>
      <c r="B31" s="104">
        <v>13</v>
      </c>
      <c r="C31" s="552"/>
      <c r="D31" s="553"/>
      <c r="E31" s="553"/>
      <c r="F31" s="553"/>
      <c r="G31" s="553"/>
      <c r="H31" s="554"/>
      <c r="I31" s="542"/>
      <c r="J31" s="542"/>
      <c r="K31" s="542"/>
      <c r="L31" s="552"/>
      <c r="M31" s="553"/>
      <c r="N31" s="553"/>
      <c r="O31" s="553"/>
      <c r="P31" s="553"/>
      <c r="Q31" s="553"/>
      <c r="R31" s="553"/>
      <c r="S31" s="553"/>
      <c r="T31" s="553"/>
      <c r="U31" s="555"/>
      <c r="V31" s="76"/>
      <c r="W31" s="5"/>
      <c r="X31" s="62">
        <v>13</v>
      </c>
      <c r="Y31" s="552"/>
      <c r="Z31" s="553"/>
      <c r="AA31" s="554"/>
      <c r="AB31" s="542"/>
      <c r="AC31" s="542"/>
      <c r="AD31" s="542"/>
      <c r="AE31" s="552"/>
      <c r="AF31" s="553"/>
      <c r="AG31" s="553"/>
      <c r="AH31" s="553"/>
      <c r="AI31" s="553"/>
      <c r="AJ31" s="553"/>
      <c r="AK31" s="553"/>
      <c r="AL31" s="553"/>
      <c r="AM31" s="553"/>
      <c r="AN31" s="555"/>
      <c r="AP31" s="5"/>
      <c r="AQ31" s="62">
        <v>13</v>
      </c>
      <c r="AR31" s="615" t="str">
        <f t="shared" si="0"/>
        <v/>
      </c>
      <c r="AS31" s="616"/>
      <c r="AT31" s="617"/>
      <c r="AU31" s="618" t="str">
        <f t="shared" si="1"/>
        <v/>
      </c>
      <c r="AV31" s="618"/>
      <c r="AW31" s="618"/>
      <c r="AX31" s="615" t="str">
        <f t="shared" si="3"/>
        <v/>
      </c>
      <c r="AY31" s="616"/>
      <c r="AZ31" s="616"/>
      <c r="BA31" s="616"/>
      <c r="BB31" s="616"/>
      <c r="BC31" s="616"/>
      <c r="BD31" s="616"/>
      <c r="BE31" s="616"/>
      <c r="BF31" s="616"/>
      <c r="BG31" s="619"/>
    </row>
    <row r="32" spans="1:59" ht="24" customHeight="1">
      <c r="A32" s="77"/>
      <c r="B32" s="104">
        <v>14</v>
      </c>
      <c r="C32" s="552"/>
      <c r="D32" s="553"/>
      <c r="E32" s="553"/>
      <c r="F32" s="553"/>
      <c r="G32" s="553"/>
      <c r="H32" s="554"/>
      <c r="I32" s="542"/>
      <c r="J32" s="542"/>
      <c r="K32" s="542"/>
      <c r="L32" s="552"/>
      <c r="M32" s="553"/>
      <c r="N32" s="553"/>
      <c r="O32" s="553"/>
      <c r="P32" s="553"/>
      <c r="Q32" s="553"/>
      <c r="R32" s="553"/>
      <c r="S32" s="553"/>
      <c r="T32" s="553"/>
      <c r="U32" s="555"/>
      <c r="V32" s="76"/>
      <c r="W32" s="5"/>
      <c r="X32" s="62">
        <v>14</v>
      </c>
      <c r="Y32" s="552"/>
      <c r="Z32" s="553"/>
      <c r="AA32" s="554"/>
      <c r="AB32" s="542"/>
      <c r="AC32" s="542"/>
      <c r="AD32" s="542"/>
      <c r="AE32" s="552"/>
      <c r="AF32" s="553"/>
      <c r="AG32" s="553"/>
      <c r="AH32" s="553"/>
      <c r="AI32" s="553"/>
      <c r="AJ32" s="553"/>
      <c r="AK32" s="553"/>
      <c r="AL32" s="553"/>
      <c r="AM32" s="553"/>
      <c r="AN32" s="555"/>
      <c r="AP32" s="5"/>
      <c r="AQ32" s="62">
        <v>14</v>
      </c>
      <c r="AR32" s="615" t="str">
        <f t="shared" si="0"/>
        <v/>
      </c>
      <c r="AS32" s="616"/>
      <c r="AT32" s="617"/>
      <c r="AU32" s="618" t="str">
        <f t="shared" si="1"/>
        <v/>
      </c>
      <c r="AV32" s="618"/>
      <c r="AW32" s="618"/>
      <c r="AX32" s="615" t="str">
        <f t="shared" si="3"/>
        <v/>
      </c>
      <c r="AY32" s="616"/>
      <c r="AZ32" s="616"/>
      <c r="BA32" s="616"/>
      <c r="BB32" s="616"/>
      <c r="BC32" s="616"/>
      <c r="BD32" s="616"/>
      <c r="BE32" s="616"/>
      <c r="BF32" s="616"/>
      <c r="BG32" s="619"/>
    </row>
    <row r="33" spans="1:62" ht="24" customHeight="1">
      <c r="A33" s="77"/>
      <c r="B33" s="105">
        <v>15</v>
      </c>
      <c r="C33" s="625"/>
      <c r="D33" s="626"/>
      <c r="E33" s="626"/>
      <c r="F33" s="626"/>
      <c r="G33" s="626"/>
      <c r="H33" s="627"/>
      <c r="I33" s="542"/>
      <c r="J33" s="542"/>
      <c r="K33" s="542"/>
      <c r="L33" s="625"/>
      <c r="M33" s="626"/>
      <c r="N33" s="626"/>
      <c r="O33" s="626"/>
      <c r="P33" s="626"/>
      <c r="Q33" s="626"/>
      <c r="R33" s="626"/>
      <c r="S33" s="626"/>
      <c r="T33" s="626"/>
      <c r="U33" s="628"/>
      <c r="V33" s="76"/>
      <c r="W33" s="5"/>
      <c r="X33" s="74">
        <v>15</v>
      </c>
      <c r="Y33" s="625"/>
      <c r="Z33" s="626"/>
      <c r="AA33" s="627"/>
      <c r="AB33" s="542"/>
      <c r="AC33" s="542"/>
      <c r="AD33" s="542"/>
      <c r="AE33" s="625"/>
      <c r="AF33" s="626"/>
      <c r="AG33" s="626"/>
      <c r="AH33" s="626"/>
      <c r="AI33" s="626"/>
      <c r="AJ33" s="626"/>
      <c r="AK33" s="626"/>
      <c r="AL33" s="626"/>
      <c r="AM33" s="626"/>
      <c r="AN33" s="628"/>
      <c r="AP33" s="5"/>
      <c r="AQ33" s="74">
        <v>15</v>
      </c>
      <c r="AR33" s="640" t="str">
        <f t="shared" si="0"/>
        <v/>
      </c>
      <c r="AS33" s="641"/>
      <c r="AT33" s="642"/>
      <c r="AU33" s="618" t="str">
        <f t="shared" si="1"/>
        <v/>
      </c>
      <c r="AV33" s="618"/>
      <c r="AW33" s="618"/>
      <c r="AX33" s="640" t="str">
        <f t="shared" si="3"/>
        <v/>
      </c>
      <c r="AY33" s="641"/>
      <c r="AZ33" s="641"/>
      <c r="BA33" s="641"/>
      <c r="BB33" s="641"/>
      <c r="BC33" s="641"/>
      <c r="BD33" s="641"/>
      <c r="BE33" s="641"/>
      <c r="BF33" s="641"/>
      <c r="BG33" s="643"/>
    </row>
    <row r="34" spans="1:62" ht="24" customHeight="1">
      <c r="A34" s="76"/>
      <c r="B34" s="104">
        <v>16</v>
      </c>
      <c r="C34" s="552"/>
      <c r="D34" s="553"/>
      <c r="E34" s="553"/>
      <c r="F34" s="553"/>
      <c r="G34" s="553"/>
      <c r="H34" s="554"/>
      <c r="I34" s="542"/>
      <c r="J34" s="542"/>
      <c r="K34" s="542"/>
      <c r="L34" s="552"/>
      <c r="M34" s="553"/>
      <c r="N34" s="553"/>
      <c r="O34" s="553"/>
      <c r="P34" s="553"/>
      <c r="Q34" s="553"/>
      <c r="R34" s="553"/>
      <c r="S34" s="553"/>
      <c r="T34" s="553"/>
      <c r="U34" s="555"/>
      <c r="V34" s="76"/>
      <c r="X34" s="62">
        <v>16</v>
      </c>
      <c r="Y34" s="552"/>
      <c r="Z34" s="553"/>
      <c r="AA34" s="554"/>
      <c r="AB34" s="542"/>
      <c r="AC34" s="542"/>
      <c r="AD34" s="542"/>
      <c r="AE34" s="552"/>
      <c r="AF34" s="553"/>
      <c r="AG34" s="553"/>
      <c r="AH34" s="553"/>
      <c r="AI34" s="553"/>
      <c r="AJ34" s="553"/>
      <c r="AK34" s="553"/>
      <c r="AL34" s="553"/>
      <c r="AM34" s="553"/>
      <c r="AN34" s="555"/>
      <c r="AQ34" s="62">
        <v>16</v>
      </c>
      <c r="AR34" s="615" t="str">
        <f t="shared" si="0"/>
        <v/>
      </c>
      <c r="AS34" s="616"/>
      <c r="AT34" s="617"/>
      <c r="AU34" s="618" t="str">
        <f t="shared" si="1"/>
        <v/>
      </c>
      <c r="AV34" s="618"/>
      <c r="AW34" s="618"/>
      <c r="AX34" s="615" t="str">
        <f t="shared" si="3"/>
        <v/>
      </c>
      <c r="AY34" s="616"/>
      <c r="AZ34" s="616"/>
      <c r="BA34" s="616"/>
      <c r="BB34" s="616"/>
      <c r="BC34" s="616"/>
      <c r="BD34" s="616"/>
      <c r="BE34" s="616"/>
      <c r="BF34" s="616"/>
      <c r="BG34" s="619"/>
    </row>
    <row r="35" spans="1:62" ht="24" customHeight="1">
      <c r="A35" s="76"/>
      <c r="B35" s="111">
        <v>17</v>
      </c>
      <c r="C35" s="620"/>
      <c r="D35" s="621"/>
      <c r="E35" s="621"/>
      <c r="F35" s="621"/>
      <c r="G35" s="621"/>
      <c r="H35" s="622"/>
      <c r="I35" s="629"/>
      <c r="J35" s="629"/>
      <c r="K35" s="629"/>
      <c r="L35" s="620"/>
      <c r="M35" s="621"/>
      <c r="N35" s="621"/>
      <c r="O35" s="621"/>
      <c r="P35" s="621"/>
      <c r="Q35" s="621"/>
      <c r="R35" s="621"/>
      <c r="S35" s="621"/>
      <c r="T35" s="621"/>
      <c r="U35" s="630"/>
      <c r="V35" s="76"/>
      <c r="X35" s="110">
        <v>17</v>
      </c>
      <c r="Y35" s="620"/>
      <c r="Z35" s="621"/>
      <c r="AA35" s="622"/>
      <c r="AB35" s="629"/>
      <c r="AC35" s="629"/>
      <c r="AD35" s="629"/>
      <c r="AE35" s="620"/>
      <c r="AF35" s="621"/>
      <c r="AG35" s="621"/>
      <c r="AH35" s="621"/>
      <c r="AI35" s="621"/>
      <c r="AJ35" s="621"/>
      <c r="AK35" s="621"/>
      <c r="AL35" s="621"/>
      <c r="AM35" s="621"/>
      <c r="AN35" s="630"/>
      <c r="AQ35" s="110">
        <v>17</v>
      </c>
      <c r="AR35" s="654" t="str">
        <f t="shared" si="0"/>
        <v/>
      </c>
      <c r="AS35" s="655"/>
      <c r="AT35" s="656"/>
      <c r="AU35" s="657" t="str">
        <f t="shared" si="1"/>
        <v/>
      </c>
      <c r="AV35" s="657"/>
      <c r="AW35" s="657"/>
      <c r="AX35" s="654" t="str">
        <f t="shared" si="3"/>
        <v/>
      </c>
      <c r="AY35" s="655"/>
      <c r="AZ35" s="655"/>
      <c r="BA35" s="655"/>
      <c r="BB35" s="655"/>
      <c r="BC35" s="655"/>
      <c r="BD35" s="655"/>
      <c r="BE35" s="655"/>
      <c r="BF35" s="655"/>
      <c r="BG35" s="658"/>
    </row>
    <row r="36" spans="1:62" ht="24" customHeight="1">
      <c r="A36" s="76"/>
      <c r="B36" s="631" t="s">
        <v>31</v>
      </c>
      <c r="C36" s="632"/>
      <c r="D36" s="632"/>
      <c r="E36" s="632"/>
      <c r="F36" s="632"/>
      <c r="G36" s="632"/>
      <c r="H36" s="632"/>
      <c r="I36" s="633">
        <f>IF(COUNT(I19:K35)=0,"",SUM(I19:K35))</f>
        <v>16511899</v>
      </c>
      <c r="J36" s="634"/>
      <c r="K36" s="634"/>
      <c r="L36" s="635"/>
      <c r="M36" s="636"/>
      <c r="N36" s="636"/>
      <c r="O36" s="636"/>
      <c r="P36" s="636"/>
      <c r="Q36" s="636"/>
      <c r="R36" s="636"/>
      <c r="S36" s="636"/>
      <c r="T36" s="636"/>
      <c r="U36" s="637"/>
      <c r="V36" s="76"/>
      <c r="X36" s="623" t="s">
        <v>31</v>
      </c>
      <c r="Y36" s="624"/>
      <c r="Z36" s="624"/>
      <c r="AA36" s="624"/>
      <c r="AB36" s="647" t="str">
        <f>IF(COUNT(AB19:AD35)=0,"",SUM(AB19:AD35))</f>
        <v/>
      </c>
      <c r="AC36" s="648"/>
      <c r="AD36" s="648"/>
      <c r="AE36" s="644"/>
      <c r="AF36" s="645"/>
      <c r="AG36" s="645"/>
      <c r="AH36" s="645"/>
      <c r="AI36" s="645"/>
      <c r="AJ36" s="645"/>
      <c r="AK36" s="645"/>
      <c r="AL36" s="645"/>
      <c r="AM36" s="645"/>
      <c r="AN36" s="646"/>
      <c r="AQ36" s="623" t="s">
        <v>31</v>
      </c>
      <c r="AR36" s="624"/>
      <c r="AS36" s="624"/>
      <c r="AT36" s="624"/>
      <c r="AU36" s="647" t="str">
        <f t="shared" si="1"/>
        <v/>
      </c>
      <c r="AV36" s="648"/>
      <c r="AW36" s="648"/>
      <c r="AX36" s="644"/>
      <c r="AY36" s="645"/>
      <c r="AZ36" s="645"/>
      <c r="BA36" s="645"/>
      <c r="BB36" s="645"/>
      <c r="BC36" s="645"/>
      <c r="BD36" s="645"/>
      <c r="BE36" s="645"/>
      <c r="BF36" s="645"/>
      <c r="BG36" s="646"/>
    </row>
    <row r="37" spans="1:62" ht="8.25" customHeight="1">
      <c r="A37" s="76"/>
      <c r="B37" s="76"/>
      <c r="C37" s="89"/>
      <c r="D37" s="89"/>
      <c r="E37" s="106"/>
      <c r="F37" s="106"/>
      <c r="G37" s="106"/>
      <c r="H37" s="76"/>
      <c r="I37" s="107"/>
      <c r="J37" s="107"/>
      <c r="K37" s="107"/>
      <c r="L37" s="76"/>
      <c r="M37" s="76"/>
      <c r="N37" s="76"/>
      <c r="O37" s="76"/>
      <c r="P37" s="76"/>
      <c r="Q37" s="78"/>
      <c r="R37" s="76"/>
      <c r="S37" s="76"/>
      <c r="T37" s="76"/>
      <c r="U37" s="76"/>
      <c r="V37" s="76"/>
      <c r="Y37" s="54"/>
      <c r="Z37" s="63"/>
      <c r="AA37" s="63"/>
      <c r="AB37" s="55"/>
      <c r="AC37" s="55"/>
      <c r="AD37" s="55"/>
      <c r="AJ37" s="45"/>
      <c r="AR37" s="54"/>
      <c r="AS37" s="63"/>
      <c r="AT37" s="63"/>
      <c r="AU37" s="638"/>
      <c r="AV37" s="638"/>
      <c r="AW37" s="638"/>
      <c r="AX37" s="638"/>
      <c r="AY37" s="638"/>
      <c r="BC37" s="45"/>
    </row>
    <row r="38" spans="1:62" ht="18.600000000000001" customHeight="1">
      <c r="A38" s="76"/>
      <c r="B38" s="108" t="s">
        <v>63</v>
      </c>
      <c r="C38" s="89"/>
      <c r="D38" s="89"/>
      <c r="E38" s="106"/>
      <c r="F38" s="106"/>
      <c r="G38" s="106"/>
      <c r="H38" s="76"/>
      <c r="I38" s="76"/>
      <c r="J38" s="76"/>
      <c r="K38" s="76"/>
      <c r="L38" s="76"/>
      <c r="M38" s="76"/>
      <c r="N38" s="76"/>
      <c r="O38" s="76"/>
      <c r="P38" s="76"/>
      <c r="Q38" s="78"/>
      <c r="R38" s="76"/>
      <c r="S38" s="76"/>
      <c r="T38" s="76"/>
      <c r="U38" s="76"/>
      <c r="V38" s="76"/>
      <c r="X38" s="8" t="s">
        <v>63</v>
      </c>
      <c r="Y38" s="54"/>
      <c r="Z38" s="63"/>
      <c r="AA38" s="63"/>
      <c r="AJ38" s="45"/>
      <c r="AQ38"/>
      <c r="AR38"/>
      <c r="AS38"/>
      <c r="AT38"/>
      <c r="AU38" s="639"/>
      <c r="AV38" s="639"/>
      <c r="AW38" s="639"/>
      <c r="AX38" s="639"/>
      <c r="AY38" s="639"/>
      <c r="AZ38"/>
      <c r="BA38"/>
      <c r="BB38"/>
      <c r="BC38"/>
      <c r="BD38"/>
      <c r="BE38"/>
      <c r="BF38"/>
      <c r="BG38"/>
      <c r="BH38"/>
      <c r="BI38"/>
      <c r="BJ38"/>
    </row>
    <row r="39" spans="1:62" ht="18.600000000000001" customHeight="1">
      <c r="A39" s="76"/>
      <c r="B39" s="108" t="s">
        <v>64</v>
      </c>
      <c r="C39" s="89"/>
      <c r="D39" s="89"/>
      <c r="E39" s="106"/>
      <c r="F39" s="106"/>
      <c r="G39" s="106"/>
      <c r="H39" s="76"/>
      <c r="I39" s="76"/>
      <c r="J39" s="76"/>
      <c r="K39" s="76"/>
      <c r="L39" s="76"/>
      <c r="M39" s="76"/>
      <c r="N39" s="76"/>
      <c r="O39" s="76"/>
      <c r="P39" s="76"/>
      <c r="Q39" s="78"/>
      <c r="R39" s="76"/>
      <c r="S39" s="76"/>
      <c r="T39" s="76"/>
      <c r="U39" s="76"/>
      <c r="V39" s="76"/>
      <c r="X39" s="8" t="s">
        <v>64</v>
      </c>
      <c r="Y39" s="54"/>
      <c r="Z39" s="63"/>
      <c r="AA39" s="63"/>
      <c r="AJ39" s="45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</row>
    <row r="40" spans="1:62" ht="6" customHeight="1">
      <c r="A40" s="76"/>
      <c r="B40" s="108"/>
      <c r="C40" s="89"/>
      <c r="D40" s="89"/>
      <c r="E40" s="106"/>
      <c r="F40" s="106"/>
      <c r="G40" s="106"/>
      <c r="H40" s="76"/>
      <c r="I40" s="76"/>
      <c r="J40" s="76"/>
      <c r="K40" s="76"/>
      <c r="L40" s="76"/>
      <c r="M40" s="76"/>
      <c r="N40" s="76"/>
      <c r="O40" s="76"/>
      <c r="P40" s="76"/>
      <c r="Q40" s="78"/>
      <c r="R40" s="76"/>
      <c r="S40" s="76"/>
      <c r="T40" s="76"/>
      <c r="U40" s="76"/>
      <c r="V40" s="76"/>
      <c r="X40" s="8"/>
      <c r="Y40" s="54"/>
      <c r="Z40" s="63"/>
      <c r="AA40" s="63"/>
      <c r="AJ40" s="45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</row>
    <row r="41" spans="1:62" ht="15" customHeight="1">
      <c r="A41" s="76"/>
      <c r="B41" s="108" t="s">
        <v>50</v>
      </c>
      <c r="C41" s="89"/>
      <c r="D41" s="89"/>
      <c r="E41" s="106"/>
      <c r="F41" s="106"/>
      <c r="G41" s="106"/>
      <c r="H41" s="76"/>
      <c r="I41" s="76"/>
      <c r="J41" s="76"/>
      <c r="K41" s="76"/>
      <c r="L41" s="76"/>
      <c r="M41" s="76"/>
      <c r="N41" s="76"/>
      <c r="O41" s="76"/>
      <c r="P41" s="76"/>
      <c r="Q41" s="78"/>
      <c r="R41" s="76"/>
      <c r="S41" s="76"/>
      <c r="T41" s="76"/>
      <c r="U41" s="76"/>
      <c r="V41" s="76"/>
      <c r="X41" s="8" t="s">
        <v>50</v>
      </c>
      <c r="Y41" s="54"/>
      <c r="Z41" s="63"/>
      <c r="AA41" s="63"/>
      <c r="AJ41" s="45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</row>
    <row r="42" spans="1:62" ht="18.600000000000001" customHeight="1">
      <c r="A42" s="76"/>
      <c r="B42" s="108" t="s">
        <v>100</v>
      </c>
      <c r="C42" s="89"/>
      <c r="D42" s="89"/>
      <c r="E42" s="106"/>
      <c r="F42" s="106"/>
      <c r="G42" s="106"/>
      <c r="H42" s="76"/>
      <c r="I42" s="76"/>
      <c r="J42" s="76"/>
      <c r="K42" s="76"/>
      <c r="L42" s="76"/>
      <c r="M42" s="76"/>
      <c r="N42" s="76"/>
      <c r="O42" s="76"/>
      <c r="P42" s="76"/>
      <c r="Q42" s="78"/>
      <c r="R42" s="76"/>
      <c r="S42" s="76"/>
      <c r="T42" s="76"/>
      <c r="U42" s="76"/>
      <c r="V42" s="76"/>
      <c r="X42" s="8" t="s">
        <v>100</v>
      </c>
      <c r="Y42" s="54"/>
      <c r="Z42" s="63"/>
      <c r="AA42" s="63"/>
      <c r="AJ42" s="45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</row>
    <row r="43" spans="1:62" ht="18.600000000000001" customHeight="1">
      <c r="A43" s="109"/>
      <c r="B43" s="108" t="s">
        <v>32</v>
      </c>
      <c r="C43" s="89"/>
      <c r="D43" s="89"/>
      <c r="E43" s="106"/>
      <c r="F43" s="106"/>
      <c r="G43" s="106"/>
      <c r="H43" s="76"/>
      <c r="I43" s="76"/>
      <c r="J43" s="76"/>
      <c r="K43" s="76"/>
      <c r="L43" s="76"/>
      <c r="M43" s="76"/>
      <c r="N43" s="76"/>
      <c r="O43" s="76"/>
      <c r="P43" s="76"/>
      <c r="Q43" s="78"/>
      <c r="R43" s="76"/>
      <c r="S43" s="76"/>
      <c r="T43" s="76"/>
      <c r="U43" s="76"/>
      <c r="V43" s="76"/>
      <c r="W43" s="71"/>
      <c r="X43" s="8" t="s">
        <v>32</v>
      </c>
      <c r="Y43" s="54"/>
      <c r="Z43" s="63"/>
      <c r="AA43" s="63"/>
      <c r="AJ43" s="45"/>
      <c r="AP43" s="71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</row>
    <row r="44" spans="1:62" ht="5.25" customHeight="1"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</row>
    <row r="45" spans="1:62" ht="18"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</row>
    <row r="46" spans="1:62" ht="18"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</row>
    <row r="47" spans="1:62" ht="18"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</row>
    <row r="48" spans="1:62" ht="18"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</row>
  </sheetData>
  <sheetProtection sheet="1" objects="1" scenarios="1"/>
  <mergeCells count="230">
    <mergeCell ref="AX34:BG34"/>
    <mergeCell ref="AR35:AT35"/>
    <mergeCell ref="AU35:AW35"/>
    <mergeCell ref="AX35:BG35"/>
    <mergeCell ref="AQ36:AT36"/>
    <mergeCell ref="AU36:AW36"/>
    <mergeCell ref="AX36:BG36"/>
    <mergeCell ref="AR26:AT26"/>
    <mergeCell ref="AU26:AW26"/>
    <mergeCell ref="AX26:BG26"/>
    <mergeCell ref="AR27:AT27"/>
    <mergeCell ref="AU27:AW27"/>
    <mergeCell ref="AX27:BG27"/>
    <mergeCell ref="AR28:AT28"/>
    <mergeCell ref="AU28:AW28"/>
    <mergeCell ref="AX28:BG28"/>
    <mergeCell ref="AX29:BG29"/>
    <mergeCell ref="AE36:AN36"/>
    <mergeCell ref="AE35:AN35"/>
    <mergeCell ref="AE34:AN34"/>
    <mergeCell ref="AB34:AD34"/>
    <mergeCell ref="AB35:AD35"/>
    <mergeCell ref="AB36:AD36"/>
    <mergeCell ref="AR18:AT18"/>
    <mergeCell ref="AU18:AW18"/>
    <mergeCell ref="AX18:BG18"/>
    <mergeCell ref="AR19:AT19"/>
    <mergeCell ref="AU19:AW19"/>
    <mergeCell ref="AX19:BG19"/>
    <mergeCell ref="AR20:AT20"/>
    <mergeCell ref="AU20:AW20"/>
    <mergeCell ref="AX20:BG20"/>
    <mergeCell ref="AR21:AT21"/>
    <mergeCell ref="AU21:AW21"/>
    <mergeCell ref="AX21:BG21"/>
    <mergeCell ref="AR22:AT22"/>
    <mergeCell ref="AU22:AW22"/>
    <mergeCell ref="AX22:BG22"/>
    <mergeCell ref="AR23:AT23"/>
    <mergeCell ref="AU23:AW23"/>
    <mergeCell ref="AX23:BG23"/>
    <mergeCell ref="AU37:AY38"/>
    <mergeCell ref="Y18:AA18"/>
    <mergeCell ref="Y21:AA21"/>
    <mergeCell ref="Y20:AA20"/>
    <mergeCell ref="Y19:AA19"/>
    <mergeCell ref="Y33:AA33"/>
    <mergeCell ref="Y32:AA32"/>
    <mergeCell ref="Y31:AA31"/>
    <mergeCell ref="Y30:AA30"/>
    <mergeCell ref="Y23:AA23"/>
    <mergeCell ref="AE33:AN33"/>
    <mergeCell ref="AB33:AD33"/>
    <mergeCell ref="AB32:AD32"/>
    <mergeCell ref="AR32:AT32"/>
    <mergeCell ref="AU32:AW32"/>
    <mergeCell ref="AX32:BG32"/>
    <mergeCell ref="AR33:AT33"/>
    <mergeCell ref="AU33:AW33"/>
    <mergeCell ref="AX33:BG33"/>
    <mergeCell ref="AU30:AW30"/>
    <mergeCell ref="AX30:BG30"/>
    <mergeCell ref="AX31:BG31"/>
    <mergeCell ref="AR29:AT29"/>
    <mergeCell ref="AU29:AW29"/>
    <mergeCell ref="X36:AA36"/>
    <mergeCell ref="C33:H33"/>
    <mergeCell ref="I33:K33"/>
    <mergeCell ref="L33:U33"/>
    <mergeCell ref="C34:H34"/>
    <mergeCell ref="I34:K34"/>
    <mergeCell ref="L34:U34"/>
    <mergeCell ref="C35:H35"/>
    <mergeCell ref="I35:K35"/>
    <mergeCell ref="L35:U35"/>
    <mergeCell ref="B36:H36"/>
    <mergeCell ref="I36:K36"/>
    <mergeCell ref="L36:U36"/>
    <mergeCell ref="AE32:AN32"/>
    <mergeCell ref="AB31:AD31"/>
    <mergeCell ref="AR31:AT31"/>
    <mergeCell ref="AU31:AW31"/>
    <mergeCell ref="C32:H32"/>
    <mergeCell ref="I32:K32"/>
    <mergeCell ref="L32:U32"/>
    <mergeCell ref="Y34:AA34"/>
    <mergeCell ref="Y35:AA35"/>
    <mergeCell ref="AR34:AT34"/>
    <mergeCell ref="AU34:AW34"/>
    <mergeCell ref="AE30:AN30"/>
    <mergeCell ref="AE31:AN31"/>
    <mergeCell ref="AB30:AD30"/>
    <mergeCell ref="AR30:AT30"/>
    <mergeCell ref="C30:H30"/>
    <mergeCell ref="I30:K30"/>
    <mergeCell ref="L30:U30"/>
    <mergeCell ref="C31:H31"/>
    <mergeCell ref="I31:K31"/>
    <mergeCell ref="L31:U31"/>
    <mergeCell ref="AE28:AN28"/>
    <mergeCell ref="Y27:AA27"/>
    <mergeCell ref="C28:H28"/>
    <mergeCell ref="I28:K28"/>
    <mergeCell ref="L28:U28"/>
    <mergeCell ref="C29:H29"/>
    <mergeCell ref="I29:K29"/>
    <mergeCell ref="L29:U29"/>
    <mergeCell ref="AE29:AN29"/>
    <mergeCell ref="Y29:AA29"/>
    <mergeCell ref="Y28:AA28"/>
    <mergeCell ref="AB29:AD29"/>
    <mergeCell ref="AB28:AD28"/>
    <mergeCell ref="AB26:AD26"/>
    <mergeCell ref="AE26:AN26"/>
    <mergeCell ref="AE27:AN27"/>
    <mergeCell ref="Y26:AA26"/>
    <mergeCell ref="C26:H26"/>
    <mergeCell ref="I26:K26"/>
    <mergeCell ref="L26:U26"/>
    <mergeCell ref="C27:H27"/>
    <mergeCell ref="I27:K27"/>
    <mergeCell ref="L27:U27"/>
    <mergeCell ref="AB27:AD27"/>
    <mergeCell ref="AR24:AT24"/>
    <mergeCell ref="AU24:AW24"/>
    <mergeCell ref="AX24:BG24"/>
    <mergeCell ref="AR25:AT25"/>
    <mergeCell ref="AE24:AN24"/>
    <mergeCell ref="C24:H24"/>
    <mergeCell ref="I24:K24"/>
    <mergeCell ref="L24:U24"/>
    <mergeCell ref="C25:H25"/>
    <mergeCell ref="I25:K25"/>
    <mergeCell ref="L25:U25"/>
    <mergeCell ref="AE25:AN25"/>
    <mergeCell ref="Y25:AA25"/>
    <mergeCell ref="Y24:AA24"/>
    <mergeCell ref="AB25:AD25"/>
    <mergeCell ref="AB24:AD24"/>
    <mergeCell ref="AU25:AW25"/>
    <mergeCell ref="AX25:BG25"/>
    <mergeCell ref="AE22:AN22"/>
    <mergeCell ref="AE23:AN23"/>
    <mergeCell ref="Y22:AA22"/>
    <mergeCell ref="AB22:AD22"/>
    <mergeCell ref="AB21:AD21"/>
    <mergeCell ref="C22:H22"/>
    <mergeCell ref="I22:K22"/>
    <mergeCell ref="L22:U22"/>
    <mergeCell ref="C23:H23"/>
    <mergeCell ref="I23:K23"/>
    <mergeCell ref="L23:U23"/>
    <mergeCell ref="AB23:AD23"/>
    <mergeCell ref="C21:H21"/>
    <mergeCell ref="I21:K21"/>
    <mergeCell ref="L21:U21"/>
    <mergeCell ref="AE21:AN21"/>
    <mergeCell ref="AV15:AV16"/>
    <mergeCell ref="AW15:AY15"/>
    <mergeCell ref="AZ15:BA15"/>
    <mergeCell ref="BB15:BE15"/>
    <mergeCell ref="AE18:AN18"/>
    <mergeCell ref="AB18:AD18"/>
    <mergeCell ref="BF15:BG15"/>
    <mergeCell ref="AY13:BD13"/>
    <mergeCell ref="AW16:AX16"/>
    <mergeCell ref="AY16:BA16"/>
    <mergeCell ref="BB16:BD16"/>
    <mergeCell ref="BE16:BG16"/>
    <mergeCell ref="AC15:AC16"/>
    <mergeCell ref="AD15:AF15"/>
    <mergeCell ref="AG15:AH15"/>
    <mergeCell ref="AI15:AL15"/>
    <mergeCell ref="AI16:AK16"/>
    <mergeCell ref="AL16:AN16"/>
    <mergeCell ref="AD16:AE16"/>
    <mergeCell ref="AF16:AH16"/>
    <mergeCell ref="AM15:AN15"/>
    <mergeCell ref="AA2:AD2"/>
    <mergeCell ref="K9:R9"/>
    <mergeCell ref="S9:U9"/>
    <mergeCell ref="AD9:AK9"/>
    <mergeCell ref="AY11:AZ11"/>
    <mergeCell ref="BB11:BD11"/>
    <mergeCell ref="J13:K13"/>
    <mergeCell ref="M13:R13"/>
    <mergeCell ref="AC13:AD13"/>
    <mergeCell ref="AF13:AK13"/>
    <mergeCell ref="AV13:AW13"/>
    <mergeCell ref="K7:T7"/>
    <mergeCell ref="AD7:AM7"/>
    <mergeCell ref="F11:G12"/>
    <mergeCell ref="M11:N11"/>
    <mergeCell ref="P11:R11"/>
    <mergeCell ref="AF11:AG11"/>
    <mergeCell ref="AI11:AK11"/>
    <mergeCell ref="C18:H18"/>
    <mergeCell ref="K16:L16"/>
    <mergeCell ref="J15:J16"/>
    <mergeCell ref="K15:M15"/>
    <mergeCell ref="N15:O15"/>
    <mergeCell ref="P15:S15"/>
    <mergeCell ref="T15:U15"/>
    <mergeCell ref="M16:O16"/>
    <mergeCell ref="P16:R16"/>
    <mergeCell ref="S16:U16"/>
    <mergeCell ref="B5:F5"/>
    <mergeCell ref="G2:K2"/>
    <mergeCell ref="AB20:AD20"/>
    <mergeCell ref="AB19:AD19"/>
    <mergeCell ref="AT2:AW2"/>
    <mergeCell ref="I18:K18"/>
    <mergeCell ref="L18:U18"/>
    <mergeCell ref="C19:H19"/>
    <mergeCell ref="I19:K19"/>
    <mergeCell ref="L19:U19"/>
    <mergeCell ref="C20:H20"/>
    <mergeCell ref="I20:K20"/>
    <mergeCell ref="L20:U20"/>
    <mergeCell ref="AW7:BF7"/>
    <mergeCell ref="X5:Z5"/>
    <mergeCell ref="AQ5:AS5"/>
    <mergeCell ref="AL9:AN9"/>
    <mergeCell ref="AW9:BD9"/>
    <mergeCell ref="BE9:BG9"/>
    <mergeCell ref="D9:G9"/>
    <mergeCell ref="E2:F2"/>
    <mergeCell ref="AE19:AN19"/>
    <mergeCell ref="AE20:AN20"/>
    <mergeCell ref="D11:E12"/>
  </mergeCells>
  <phoneticPr fontId="2"/>
  <dataValidations count="6">
    <dataValidation allowBlank="1" showInputMessage="1" showErrorMessage="1" prompt="社名ゴム印でも構いません" sqref="K9:R9 K7:T7 AD9:AK9 AD7:AM7" xr:uid="{EE72A477-B4B3-473C-9431-195AD2C3ACAD}"/>
    <dataValidation type="list" showInputMessage="1" showErrorMessage="1" sqref="M16:O16 AF16:AH16" xr:uid="{F183A7B8-1772-487C-B63A-7CA311A47791}">
      <formula1>"普通,当座,総合,　"</formula1>
    </dataValidation>
    <dataValidation allowBlank="1" showInputMessage="1" showErrorMessage="1" prompt="社名ゴム印でも構いません。" sqref="I65352:S65352 I130888:S130888 I196424:S196424 I261960:S261960 I327496:S327496 I393032:S393032 I458568:S458568 I524104:S524104 I589640:S589640 I655176:S655176 I720712:S720712 I786248:S786248 I851784:S851784 I917320:S917320 I982856:S982856 AB65352:AL65352 AB130888:AL130888 AB196424:AL196424 AB261960:AL261960 AB327496:AL327496 AB393032:AL393032 AB458568:AL458568 AB524104:AL524104 AB589640:AL589640 AB655176:AL655176 AB720712:AL720712 AB786248:AL786248 AB851784:AL851784 AB917320:AL917320 AB982856:AL982856 AU982856:BE982856 AU65352:BE65352 AU130888:BE130888 AU196424:BE196424 AU261960:BE261960 AU327496:BE327496 AU393032:BE393032 AU458568:BE458568 AU524104:BE524104 AU589640:BE589640 AU655176:BE655176 AU720712:BE720712 AU786248:BE786248 AU851784:BE851784 AU917320:BE917320" xr:uid="{F06D0F68-8447-4E0F-AB2D-06CD22CE0C02}"/>
    <dataValidation allowBlank="1" showInputMessage="1" showErrorMessage="1" prompt="コード番号がお分かりの場合に記載してください。" sqref="K982853:K982854 K917317:K917318 K851781:K851782 K786245:K786246 K720709:K720710 K655173:K655174 K589637:K589638 K524101:K524102 K458565:K458566 K393029:K393030 K327493:K327494 K261957:K261958 K196421:K196422 K130885:K130886 K65349:K65350 AD982853:AD982854 AD917317:AD917318 AD851781:AD851782 AD786245:AD786246 AD720709:AD720710 AD655173:AD655174 AD589637:AD589638 AD524101:AD524102 AD458565:AD458566 AD393029:AD393030 AD327493:AD327494 AD261957:AD261958 AD196421:AD196422 AD130885:AD130886 AD65349:AD65350 AW786245:AW786246 AW720709:AW720710 AW655173:AW655174 AW589637:AW589638 AW524101:AW524102 AW458565:AW458566 AW393029:AW393030 AW327493:AW327494 AW261957:AW261958 AW196421:AW196422 AW130885:AW130886 AW65349:AW65350 AW851781:AW851782 AW917317:AW917318 AW982853:AW982854" xr:uid="{644C9844-9646-4DFF-B98C-4B2E9F592282}"/>
    <dataValidation type="list" showInputMessage="1" promptTitle="金融機関を選択してください。" sqref="N15:O15 AG15:AH15" xr:uid="{256E88AE-546B-4FA1-AF71-2214DAAB388D}">
      <formula1>"銀行,信用金庫,労働金庫,信用組合,農協,漁協,　"</formula1>
    </dataValidation>
    <dataValidation type="list" showInputMessage="1" sqref="T15:U15 AM15:AN15" xr:uid="{C54A8892-ACF1-4F07-BCC8-7CAC0EAF8721}">
      <formula1>"本店,支店,本所,支所,出張所,　"</formula1>
    </dataValidation>
  </dataValidations>
  <pageMargins left="0.39370078740157483" right="0.39370078740157483" top="0.39370078740157483" bottom="0.39370078740157483" header="0.31496062992125984" footer="0.31496062992125984"/>
  <pageSetup paperSize="9" scale="85" fitToWidth="2" orientation="portrait" cellComments="asDisplayed" horizontalDpi="300" verticalDpi="300" r:id="rId1"/>
  <headerFooter>
    <oddFooter>&amp;R&amp;9 2024.02様式</oddFooter>
  </headerFooter>
  <colBreaks count="1" manualBreakCount="1">
    <brk id="41" max="44" man="1"/>
  </colBreaks>
  <ignoredErrors>
    <ignoredError sqref="K11 M11 P11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お取り扱い(最初にお読みください)</vt:lpstr>
      <vt:lpstr>入力例付　①請求書(業者控)入力票　②請求書(③)付</vt:lpstr>
      <vt:lpstr>入力例付　請求合計表(業者控)入力票　　提出用付</vt:lpstr>
      <vt:lpstr>'お取り扱い(最初にお読みください)'!Print_Area</vt:lpstr>
      <vt:lpstr>'入力例付　①請求書(業者控)入力票　②請求書(③)付'!Print_Area</vt:lpstr>
      <vt:lpstr>'入力例付　請求合計表(業者控)入力票　　提出用付'!Print_Area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小原 信秀</dc:creator>
  <cp:lastModifiedBy>稲野辺 弘</cp:lastModifiedBy>
  <cp:lastPrinted>2024-02-20T09:21:20Z</cp:lastPrinted>
  <dcterms:created xsi:type="dcterms:W3CDTF">2015-06-05T18:19:34Z</dcterms:created>
  <dcterms:modified xsi:type="dcterms:W3CDTF">2024-02-23T00:09:27Z</dcterms:modified>
</cp:coreProperties>
</file>